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mc:AlternateContent xmlns:mc="http://schemas.openxmlformats.org/markup-compatibility/2006">
    <mc:Choice Requires="x15">
      <x15ac:absPath xmlns:x15ac="http://schemas.microsoft.com/office/spreadsheetml/2010/11/ac" url="https://minigualdadgovco.sharepoint.com/sites/KOFAN/OF/2024/03. INFORMES_LEY_SEGUIMIENTO/01 - IL - 2024 - EV. SISTEMA DE CONTROL INTERNO 1S 2024/01. MIAE_LINEAMIENTOS - RT/07. CONSOLIDADO/"/>
    </mc:Choice>
  </mc:AlternateContent>
  <xr:revisionPtr revIDLastSave="0" documentId="8_{926B296A-341F-40D3-8EF1-8C91277500F3}" xr6:coauthVersionLast="47" xr6:coauthVersionMax="47" xr10:uidLastSave="{00000000-0000-0000-0000-000000000000}"/>
  <bookViews>
    <workbookView xWindow="-108" yWindow="-108" windowWidth="23256" windowHeight="12456" xr2:uid="{92DBB817-F454-46B1-9C07-DC8723C3584B}"/>
  </bookViews>
  <sheets>
    <sheet name="Conclusione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0">#REF!</definedName>
    <definedName name="\BD">#REF!</definedName>
    <definedName name="\BJ">#REF!</definedName>
    <definedName name="\BP">#REF!</definedName>
    <definedName name="\c">[1]BDATOS!#REF!</definedName>
    <definedName name="\CA">#REF!</definedName>
    <definedName name="\i">#REF!</definedName>
    <definedName name="\m">#REF!</definedName>
    <definedName name="__123Graph_AC86W2CE" hidden="1">[2]WIZ!$G$19:$G$30</definedName>
    <definedName name="__123Graph_AC86W2ROLL" hidden="1">[2]WIZ!$F$19:$F$30</definedName>
    <definedName name="__123Graph_AC86W3CE" hidden="1">[2]WIZ!$J$19:$J$30</definedName>
    <definedName name="__123Graph_AC86W3ROLL" hidden="1">[2]WIZ!$I$19:$I$30</definedName>
    <definedName name="__123Graph_B" hidden="1">[2]WIZ!$G$32:$G$43</definedName>
    <definedName name="__123Graph_BC86W2CE" hidden="1">[2]WIZ!$G$32:$G$43</definedName>
    <definedName name="__123Graph_BC86W2ROLL" hidden="1">[2]WIZ!$F$32:$F$43</definedName>
    <definedName name="__123Graph_BC86W3CE" hidden="1">[2]WIZ!$J$32:$J$43</definedName>
    <definedName name="__123Graph_BC86W3ROLL" hidden="1">[2]WIZ!$I$32:$I$43</definedName>
    <definedName name="__123Graph_LBL_A" hidden="1">[2]WIZ!$G$19:$G$30</definedName>
    <definedName name="__123Graph_LBL_AC86W2CE" hidden="1">[2]WIZ!$G$19:$G$30</definedName>
    <definedName name="__123Graph_LBL_AC86W2ROLL" hidden="1">[2]WIZ!$F$19:$F$30</definedName>
    <definedName name="__123Graph_LBL_AC86W3CE" hidden="1">[2]WIZ!$J$19:$J$30</definedName>
    <definedName name="__123Graph_LBL_AC86W3ROLL" hidden="1">[2]WIZ!$I$19:$I$30</definedName>
    <definedName name="__123Graph_LBL_B" hidden="1">[2]WIZ!$G$32:$G$43</definedName>
    <definedName name="__123Graph_LBL_BC86W2CE" hidden="1">[2]WIZ!$G$32:$G$43</definedName>
    <definedName name="__123Graph_LBL_BC86W2ROLL" hidden="1">[2]WIZ!$F$32:$F$43</definedName>
    <definedName name="__123Graph_LBL_BC86W3CE" hidden="1">[2]WIZ!$J$32:$J$43</definedName>
    <definedName name="__123Graph_LBL_BC86W3ROLL" hidden="1">[2]WIZ!$I$32:$I$43</definedName>
    <definedName name="__123Graph_X" hidden="1">[2]WIZ!$B$19:$B$30</definedName>
    <definedName name="__123Graph_XC86W2CE" hidden="1">[2]WIZ!$B$19:$B$30</definedName>
    <definedName name="__123Graph_XC86W2ROLL" hidden="1">[2]WIZ!$B$19:$B$30</definedName>
    <definedName name="__123Graph_XC86W3CE" hidden="1">[2]WIZ!$B$19:$B$30</definedName>
    <definedName name="__123Graph_XC86W3ROLL" hidden="1">[2]WIZ!$B$19:$B$30</definedName>
    <definedName name="_1__123Graph_AC86W_2" hidden="1">[2]WIZ!$F$19:$F$30</definedName>
    <definedName name="_10__123Graph_LBL_BC86W_2" hidden="1">[2]WIZ!$F$32:$F$43</definedName>
    <definedName name="_11__123Graph_LBL_BC86W30" hidden="1">[2]WIZ!$AE$32:$AE$43</definedName>
    <definedName name="_12__123Graph_LBL_BC86W90" hidden="1">[2]WIZ!$AF$32:$AF$43</definedName>
    <definedName name="_13__123Graph_XC86W30" hidden="1">[2]WIZ!$B$19:$B$30</definedName>
    <definedName name="_14__123Graph_XC86W90" hidden="1">[2]WIZ!$B$19:$B$30</definedName>
    <definedName name="_2__123Graph_AC86W30" hidden="1">[2]WIZ!$AE$19:$AE$30</definedName>
    <definedName name="_296">'[3]384-Acciones Corporacion'!#REF!</definedName>
    <definedName name="_3__123Graph_AC86W90" hidden="1">[2]WIZ!$AF$19:$AF$30</definedName>
    <definedName name="_304">'[3]384-Acciones Corporacion'!#REF!</definedName>
    <definedName name="_312">'[3]384-Acciones Corporacion'!#REF!</definedName>
    <definedName name="_320">'[3]384-Acciones Corporacion'!#REF!</definedName>
    <definedName name="_336">'[3]384-Acciones Corporacion'!#REF!</definedName>
    <definedName name="_344">'[3]384-Acciones Corporacion'!#REF!</definedName>
    <definedName name="_352">'[3]384-Acciones Corporacion'!#REF!</definedName>
    <definedName name="_4__123Graph_BC86W_2" hidden="1">[2]WIZ!$F$32:$F$43</definedName>
    <definedName name="_5__123Graph_BC86W30" hidden="1">[2]WIZ!$AE$32:$AE$43</definedName>
    <definedName name="_522">'[3]384-Acciones Corporacion'!#REF!</definedName>
    <definedName name="_530">'[3]384-Acciones Corporacion'!#REF!</definedName>
    <definedName name="_546">'[3]384-Acciones Corporacion'!#REF!</definedName>
    <definedName name="_554">'[3]384-Acciones Corporacion'!#REF!</definedName>
    <definedName name="_562">'[3]384-Acciones Corporacion'!#REF!</definedName>
    <definedName name="_6__123Graph_BC86W90" hidden="1">[2]WIZ!$AF$32:$AF$43</definedName>
    <definedName name="_7__123Graph_LBL_AC86W_2" hidden="1">[2]WIZ!$F$19:$F$30</definedName>
    <definedName name="_8__123Graph_LBL_AC86W30" hidden="1">[2]WIZ!$AE$19:$AE$30</definedName>
    <definedName name="_9__123Graph_LBL_AC86W90" hidden="1">[2]WIZ!$AF$19:$AF$30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Key1" hidden="1">#REF!</definedName>
    <definedName name="_Key2" hidden="1">#REF!</definedName>
    <definedName name="_Order1" hidden="1">255</definedName>
    <definedName name="_Order2" hidden="1">255</definedName>
    <definedName name="_Parse_Out" hidden="1">'[4]B.BTA.S.VALORES'!#REF!</definedName>
    <definedName name="_Sort" hidden="1">#REF!</definedName>
    <definedName name="A">[5]oficial!$A$1:$H$160</definedName>
    <definedName name="A_IMPRESIÓN_IM">#REF!</definedName>
    <definedName name="A205_">#REF!</definedName>
    <definedName name="A242_">#REF!</definedName>
    <definedName name="A255_">#REF!</definedName>
    <definedName name="A498_">#REF!</definedName>
    <definedName name="A534_">#N/A</definedName>
    <definedName name="A598_">#REF!</definedName>
    <definedName name="A641_">#REF!</definedName>
    <definedName name="A68_">#REF!</definedName>
    <definedName name="A784_">#REF!</definedName>
    <definedName name="ACCIONISTASTOTAL">'[6]Oper recip'!#REF!</definedName>
    <definedName name="Accounts">#REF!</definedName>
    <definedName name="Accrual___payment_of_dividends">#REF!</definedName>
    <definedName name="ACT">#REF!</definedName>
    <definedName name="AFANT">#REF!</definedName>
    <definedName name="AFHOY">#REF!</definedName>
    <definedName name="ahaccionistas01">#REF!</definedName>
    <definedName name="AJPAAG">#REF!</definedName>
    <definedName name="Anexo" hidden="1">{"'para SB'!$A$1420:$F$1479"}</definedName>
    <definedName name="año">#REF!</definedName>
    <definedName name="AÑO_A_PROCESAR">#REF!</definedName>
    <definedName name="año1">#REF!</definedName>
    <definedName name="AÑOS_A_PROCESAR">#REF!</definedName>
    <definedName name="AppName">#REF!</definedName>
    <definedName name="_xlnm.Print_Area">#REF!</definedName>
    <definedName name="Área_de_impresión1">#REF!</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ASFSD">#REF!</definedName>
    <definedName name="Assertions">#REF!</definedName>
    <definedName name="BASE">#REF!</definedName>
    <definedName name="BCE">#REF!</definedName>
    <definedName name="BCEBONOS">#REF!</definedName>
    <definedName name="BCECAMBIOS">#REF!</definedName>
    <definedName name="BCEEMPRESA">#REF!</definedName>
    <definedName name="BCERENTA">#REF!</definedName>
    <definedName name="BCETESOROS">#REF!</definedName>
    <definedName name="BG_Del" hidden="1">15</definedName>
    <definedName name="BG_Ins" hidden="1">4</definedName>
    <definedName name="BG_Mod" hidden="1">6</definedName>
    <definedName name="BLOQUE">#REF!</definedName>
    <definedName name="BuiltIn_Print_Area___0">#REF!</definedName>
    <definedName name="BuiltIn_Print_Titles___0">#REF!</definedName>
    <definedName name="CALCULO">[1]BDATOS!#REF!</definedName>
    <definedName name="CAR">#REF!</definedName>
    <definedName name="CAVR">#REF!</definedName>
    <definedName name="cdtaccinistas01">#REF!</definedName>
    <definedName name="CO.Otros_Cuentas">#REF!</definedName>
    <definedName name="CO.Otros_Monto">#REF!</definedName>
    <definedName name="CO.Riesgo_Cuentas">#REF!</definedName>
    <definedName name="CO.Riesgo_Monto">#REF!</definedName>
    <definedName name="CO.Tesoreria_Cuentas">#REF!</definedName>
    <definedName name="COMP3CM">#REF!,#REF!,#REF!,#REF!,#REF!</definedName>
    <definedName name="COMP3PM">#REF!,#REF!,#REF!,#REF!</definedName>
    <definedName name="COMP3PY">#REF!,#REF!,#REF!,#REF!,#REF!</definedName>
    <definedName name="COMPCM">#REF!,#REF!,#REF!,#REF!,#REF!,#REF!,#REF!</definedName>
    <definedName name="COMPPM">#REF!,#REF!,#REF!,#REF!,#REF!,#REF!,#REF!</definedName>
    <definedName name="COMPPY">#REF!,#REF!,#REF!,#REF!,#REF!,#REF!,#REF!,#REF!</definedName>
    <definedName name="con10_partic">#REF!</definedName>
    <definedName name="conahdirectivos01">#REF!</definedName>
    <definedName name="conahojunta01">#REF!</definedName>
    <definedName name="concdtdirectivos01">#REF!</definedName>
    <definedName name="concdtentidades01">#REF!</definedName>
    <definedName name="CONGASTO">[1]BDATOS!#REF!</definedName>
    <definedName name="conotros">#REF!</definedName>
    <definedName name="Contagio030">SUMIF([7]DATA1!$B$1:$B$65536,[8]Octubre!$C1,[7]DATA1!XFA$1:XFA$65536)</definedName>
    <definedName name="Contagio060">SUMIF([7]DATA1!$B$1:$B$65536,[8]Octubre!$C1,[7]DATA1!XFA$1:XFA$65536)</definedName>
    <definedName name="Contagio090">SUMIF([7]DATA1!$B$1:$B$65536,[8]Octubre!$C1,[7]DATA1!XFA$1:XFA$65536)</definedName>
    <definedName name="Contagio120">SUMIF([7]DATA1!$B$1:$B$65536,[8]Octubre!$C1,[7]DATA1!XFA$1:XFA$65536)</definedName>
    <definedName name="Contagio150">SUMIF([7]DATA1!$B$1:$B$65536,[8]Octubre!$C1,[7]DATA1!XFA$1:XFA$65536)</definedName>
    <definedName name="Contagio180">SUMIF([7]DATA1!$B$1:$B$65536,[8]Octubre!$C1,[7]DATA1!XFA$1:XFA$65536)</definedName>
    <definedName name="ContAverage">[9]!ContAverage</definedName>
    <definedName name="CORDEN">#REF!</definedName>
    <definedName name="CREDITO">[10]oficial!$H$1:$H$160</definedName>
    <definedName name="CUENTA96">#REF!</definedName>
    <definedName name="Cuentas">[11]Cuentas!$B$3:$E$41</definedName>
    <definedName name="d">[12]Cuentas!$B$3:$E$42</definedName>
    <definedName name="DEBITO">[10]oficial!$G$1:$G$160</definedName>
    <definedName name="dfsd">SUMIF([7]DATA1!$B$1:$B$65536,[8]Octubre!$C1,[7]DATA1!K$1:K$65536)</definedName>
    <definedName name="Div" hidden="1">'[4]B.BTA.S.VALORES'!#REF!</definedName>
    <definedName name="Divide">#REF!</definedName>
    <definedName name="doce">'[13]Anexo-Participaciones Dic-11'!$E$22</definedName>
    <definedName name="ELIEXTRA">'[14]ELIMINA EXT'!$A$3:$Y$217</definedName>
    <definedName name="ELIFIL">[14]ELIMINA!$A$4:$AM$231</definedName>
    <definedName name="ELIMEXT">#REF!</definedName>
    <definedName name="ELIMINA">#REF!</definedName>
    <definedName name="entidades">#REF!</definedName>
    <definedName name="EPIANDES">#REF!</definedName>
    <definedName name="ESCRIBA">[1]BDATOS!#REF!</definedName>
    <definedName name="ESTADOS_FINANCIEROS_A_PROCESAR">#REF!</definedName>
    <definedName name="ESTCAM">#REF!</definedName>
    <definedName name="ET">#REF!</definedName>
    <definedName name="FailureActual">[9]!FailureActual</definedName>
    <definedName name="FailurePlan">[9]!FailurePlan</definedName>
    <definedName name="FILEXT">[14]FILIALEXT!$A$1:$L$4091</definedName>
    <definedName name="FILIAL">[14]FILIAL!$A$3:$AE$5414</definedName>
    <definedName name="FleetAdj">[9]!FleetAdj</definedName>
    <definedName name="FleetNoAdj">[9]!FleetNoAdj</definedName>
    <definedName name="GastosRegionales_Monto">'[15]Gastos regionales'!$G$8:$G$47</definedName>
    <definedName name="gorr">"Botón 17"</definedName>
    <definedName name="HTML_CodePage" hidden="1">1252</definedName>
    <definedName name="HTML_Control" hidden="1">{"'para SB'!$A$1420:$F$1479"}</definedName>
    <definedName name="HTML_Description" hidden="1">""</definedName>
    <definedName name="HTML_Email" hidden="1">""</definedName>
    <definedName name="HTML_Header" hidden="1">""</definedName>
    <definedName name="HTML_LastUpdate" hidden="1">"22/06/00"</definedName>
    <definedName name="HTML_LineAfter" hidden="1">FALSE</definedName>
    <definedName name="HTML_LineBefore" hidden="1">FALSE</definedName>
    <definedName name="HTML_Name" hidden="1">"BANCO CENTRAL DE HONDURAS"</definedName>
    <definedName name="HTML_OBDlg2" hidden="1">TRUE</definedName>
    <definedName name="HTML_OBDlg4" hidden="1">TRUE</definedName>
    <definedName name="HTML_OS" hidden="1">0</definedName>
    <definedName name="HTML_PathFile" hidden="1">"A:\tasaintss.htm"</definedName>
    <definedName name="HTML_Title" hidden="1">""</definedName>
    <definedName name="INDI">#REF!</definedName>
    <definedName name="INDICACART">#REF!</definedName>
    <definedName name="INVER">#REF!</definedName>
    <definedName name="junio111">#REF!</definedName>
    <definedName name="JUNTA">#REF!</definedName>
    <definedName name="JUNTA1">#REF!</definedName>
    <definedName name="LLPModel">[16]!LLPModel</definedName>
    <definedName name="MATRIZ">[17]MATRIZ!$A$7:$BY$4664</definedName>
    <definedName name="MC.PL_Cuentas">#REF!</definedName>
    <definedName name="MC.PL_Monto">#REF!</definedName>
    <definedName name="MESANT">#REF!</definedName>
    <definedName name="MESES">'[18]7'!$AL$3:$AL$7</definedName>
    <definedName name="MESHOY">#REF!</definedName>
    <definedName name="Mora030">SUMIF([7]DATA1!$B$1:$B$65536,[8]Octubre!$C1,[7]DATA1!XFA$1:XFA$65536)</definedName>
    <definedName name="Mora060">SUMIF([7]DATA1!$B$1:$B$65536,[8]Octubre!$C1,[7]DATA1!XFA$1:XFA$65536)</definedName>
    <definedName name="Mora090">SUMIF([7]DATA1!$B$1:$B$65536,[8]Octubre!$C1,[7]DATA1!XFA$1:XFA$65536)</definedName>
    <definedName name="Mora120">SUMIF([7]DATA1!$B$1:$B$65536,[8]Octubre!$C1,[7]DATA1!XFA$1:XFA$65536)</definedName>
    <definedName name="Mora150">SUMIF([7]DATA1!$B$1:$B$65536,[8]Octubre!$C1,[7]DATA1!XFA$1:XFA$65536)</definedName>
    <definedName name="Mora180">SUMIF([7]DATA1!$B$1:$B$65536,[8]Octubre!$C1,[7]DATA1!XFA$1:XFA$65536)</definedName>
    <definedName name="MultiSelectNames">#REF!</definedName>
    <definedName name="Nivel">#REF!</definedName>
    <definedName name="NOPUC">#REF!</definedName>
    <definedName name="OFI">[10]oficial!$A$1:$H$160</definedName>
    <definedName name="ORDEN1">#REF!</definedName>
    <definedName name="ORDEN2">#REF!</definedName>
    <definedName name="ORDEN3">#REF!</definedName>
    <definedName name="ORDEN4">#REF!</definedName>
    <definedName name="ORDEN5">#REF!</definedName>
    <definedName name="ORDEN6">#REF!</definedName>
    <definedName name="p">'[19]Participación Accionaria Junio '!$K$11</definedName>
    <definedName name="PAS">#REF!</definedName>
    <definedName name="PAT">#REF!</definedName>
    <definedName name="Pcnt.Competencia">IF([20]Resumen!B1&gt;0.01,IF([20]Resumen!XFD1&gt;0.01,[20]Resumen!XFD1/[20]Resumen!B1,0),0)</definedName>
    <definedName name="Pcnt.COMSAL">IF([20]Resumen!D1&gt;0.01,IF([20]Resumen!XFD1&gt;0.01,[20]Resumen!XFD1/[20]Resumen!D1,0),0)</definedName>
    <definedName name="PL.120_Cuentas">'[21]Time Deposits (PL.120)'!$C$7:$C$10</definedName>
    <definedName name="PL.120_Monto">'[21]Time Deposits (PL.120)'!$E$7:$E$10</definedName>
    <definedName name="PL.501_Cuentas">'[15]Swap Gain MtM (PL.501)'!$C$7:$C$12</definedName>
    <definedName name="PL.501_Monto">'[15]Swap Gain MtM (PL.501)'!$E$7:$E$12</definedName>
    <definedName name="PL.502_Cuentas">'[15]Gain on Sale of OREOs (PL.502)'!$C$7:$C$9</definedName>
    <definedName name="PL.502_Monto">'[15]Gain on Sale of OREOs (PL.502)'!$E$7:$E$9</definedName>
    <definedName name="PL.505_Monto">'[15]Other Income (PL.505)'!$E$8:$E$39</definedName>
    <definedName name="PL.581_Cuentas">'[15]Other Compensation (PL.581)'!$C$7:$C$19</definedName>
    <definedName name="PL.581_Monto">'[15]Other Compensation (PL.581)'!$E$7:$E$19</definedName>
    <definedName name="PL.601_Cuentas">'[15]Other Comp Benefits (PL.601)'!$C$7:$C$19</definedName>
    <definedName name="PL.601_Monto">'[15]Other Comp Benefits (PL.601)'!$E$7:$E$19</definedName>
    <definedName name="PL.621_Cuentas">'[15]Rents Build &amp; Park (PL.621)'!$C$7:$C$10</definedName>
    <definedName name="PL.621_Monto">'[15]Rents Build &amp; Park (PL.621)'!$E$7:$E$10</definedName>
    <definedName name="PL.657_Cuentas">'[15]Consulting Fees (PL.657)'!$C$7:$C$13</definedName>
    <definedName name="PL.657_Monto">'[15]Consulting Fees (PL.657)'!$E$7:$E$13</definedName>
    <definedName name="PL.661_Cuentas">'[15]Professional Services (PL.661)'!$C$7:$C$15</definedName>
    <definedName name="PL.661_Monto">'[15]Professional Services (PL.661)'!$E$7:$E$15</definedName>
    <definedName name="PL.665_Cuentas">'[15]Insurance (PL.665)'!$C$7:$C$16</definedName>
    <definedName name="PL.665_Monto">'[15]Insurance (PL.665)'!$E$7:$E$16</definedName>
    <definedName name="PL.713_Cuentas">'[15]Frauds (PL.713)'!$C$7:$C$16</definedName>
    <definedName name="PL.713_Monto">'[15]Frauds (PL.713)'!$E$7:$E$16</definedName>
    <definedName name="PL.717_Cuentas">'[21]Corporate Expenses (PL.717)'!$D$8:$D$43</definedName>
    <definedName name="PL.717_Monto">'[21]Corporate Expenses (PL.717)'!$F$8:$F$43</definedName>
    <definedName name="PL.721_Cuentas">'[15]Veh &amp; Equ Maintenance (PL.721)'!$C$7:$C$13</definedName>
    <definedName name="PL.721_Monto">'[15]Veh &amp; Equ Maintenance (PL.721)'!$E$7:$E$13</definedName>
    <definedName name="PL.741_Cuentas">'[15]Representation Expnses (PL.741)'!$C$7:$C$16</definedName>
    <definedName name="PL.741_Monto">'[15]Representation Expnses (PL.741)'!$E$7:$E$16</definedName>
    <definedName name="PL.773_Monto">'[15]Other Services (PL.773)'!$E$8:$E$43</definedName>
    <definedName name="PL.797_Cuentas">'[15]Depreciation (PL.797)'!$C$7:$C$12</definedName>
    <definedName name="PL.797_Monto">'[15]Depreciation (PL.797)'!$E$7:$E$12</definedName>
    <definedName name="PRES">#REF!</definedName>
    <definedName name="PRES1">#REF!</definedName>
    <definedName name="Presup">SUMIF([22]DATA!$H$1:$H$65536,#REF!&amp;"-"&amp;#REF!&amp;"-"&amp;MONTH(#REF!),[22]DATA!$G$1:$G$65536)</definedName>
    <definedName name="ProductivityWith">[9]!ProductivityWith</definedName>
    <definedName name="ProductivityWithout">[9]!ProductivityWithout</definedName>
    <definedName name="PUC">#REF!</definedName>
    <definedName name="PYG">#REF!</definedName>
    <definedName name="PYGBONOS">#REF!</definedName>
    <definedName name="PYGCAMBIOS">#REF!</definedName>
    <definedName name="PYGRENTA">#REF!</definedName>
    <definedName name="PYGTESOROS">#REF!</definedName>
    <definedName name="qeq">SUMIF([7]DATA1!$B$1:$B$65536,[8]Octubre!$C1,[7]DATA1!XFA$1:XFA$65536)</definedName>
    <definedName name="ref_contr">#REF!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o" hidden="1">{"'Sheet1'!$A$1:$F$179"}</definedName>
    <definedName name="rod" hidden="1">{"'Sheet1'!$A$1:$F$179"}</definedName>
    <definedName name="rodirgo" hidden="1">{"'Sheet1'!$A$1:$F$179"}</definedName>
    <definedName name="Saldo">SUMIF([7]DATA2!XFB$1:XFB$65536,[8]Octubre!$C1,[7]DATA2!A$1:A$65536)</definedName>
    <definedName name="sdaf" hidden="1">{"'para SB'!$A$1420:$F$1479"}</definedName>
    <definedName name="SHARED_FORMULA_0">#N/A</definedName>
    <definedName name="SHARED_FORMULA_1">#N/A</definedName>
    <definedName name="SHARED_FORMULA_10">#N/A</definedName>
    <definedName name="SHARED_FORMULA_11">#N/A</definedName>
    <definedName name="SHARED_FORMULA_12">#N/A</definedName>
    <definedName name="SHARED_FORMULA_13">#N/A</definedName>
    <definedName name="SHARED_FORMULA_14">#N/A</definedName>
    <definedName name="SHARED_FORMULA_15">#N/A</definedName>
    <definedName name="SHARED_FORMULA_16">#N/A</definedName>
    <definedName name="SHARED_FORMULA_17">#N/A</definedName>
    <definedName name="SHARED_FORMULA_18">#N/A</definedName>
    <definedName name="SHARED_FORMULA_19">#N/A</definedName>
    <definedName name="SHARED_FORMULA_2">#N/A</definedName>
    <definedName name="SHARED_FORMULA_20">#N/A</definedName>
    <definedName name="SHARED_FORMULA_21">#N/A</definedName>
    <definedName name="SHARED_FORMULA_22">#N/A</definedName>
    <definedName name="SHARED_FORMULA_23">#N/A</definedName>
    <definedName name="SHARED_FORMULA_24">#N/A</definedName>
    <definedName name="SHARED_FORMULA_25">#N/A</definedName>
    <definedName name="SHARED_FORMULA_26">#N/A</definedName>
    <definedName name="SHARED_FORMULA_27">#N/A</definedName>
    <definedName name="SHARED_FORMULA_28">#N/A</definedName>
    <definedName name="SHARED_FORMULA_29">#N/A</definedName>
    <definedName name="SHARED_FORMULA_3">#N/A</definedName>
    <definedName name="SHARED_FORMULA_30">#N/A</definedName>
    <definedName name="SHARED_FORMULA_31">#N/A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6">#N/A</definedName>
    <definedName name="SHARED_FORMULA_7">#N/A</definedName>
    <definedName name="SHARED_FORMULA_8">#N/A</definedName>
    <definedName name="SHARED_FORMULA_9">#N/A</definedName>
    <definedName name="TestTypes">#REF!</definedName>
    <definedName name="TextRefCopyRangeCount" hidden="1">1</definedName>
    <definedName name="Títulos_a_imprimir_IM">#REF!,#REF!</definedName>
    <definedName name="TOTAL">#REF!</definedName>
    <definedName name="Total_Contagio">SUMIF([7]DATA1!$B$1:$B$65536,[8]Octubre!$C1,[7]DATA1!K$1:K$65536)</definedName>
    <definedName name="Total_Mora">SUMIF([7]DATA1!$B$1:$B$65536,[8]Octubre!$C1,[7]DATA1!K$1:K$65536)</definedName>
    <definedName name="TypesOfTransaction">#REF!</definedName>
    <definedName name="uno">'[13]Anexo-Participaciones Dic-11'!$E$9</definedName>
    <definedName name="utilidad">'[6]Estado de Resultados'!#REF!</definedName>
    <definedName name="VALID">#REF!</definedName>
    <definedName name="VALOR" hidden="1">{#N/A,#N/A,FALSE,"ANEXO1";"ACTIVO",#N/A,FALSE,"ANEXO1";"PASIVO",#N/A,FALSE,"ANEXO1";"G Y P",#N/A,FALSE,"ANEXO1"}</definedName>
    <definedName name="veinticuatro">#REF!</definedName>
    <definedName name="veintidos">#REF!</definedName>
    <definedName name="veintitres">#REF!</definedName>
    <definedName name="veintiuno">#REF!</definedName>
    <definedName name="W">[5]oficial!$G$1:$G$160</definedName>
    <definedName name="we">SUMIF([7]DATA1!$B$1:$B$65536,[8]Octubre!$C1,[7]DATA1!XFA$1:XFA$65536)</definedName>
    <definedName name="weq">SUMIF([7]DATA1!$B$1:$B$65536,[8]Octubre!$C1,[7]DATA1!XFA$1:XFA$65536)</definedName>
    <definedName name="wrn.CONSOLIDADO." hidden="1">{#N/A,#N/A,FALSE,"ANEXO1";"ACTIVO",#N/A,FALSE,"ANEXO1";"PASIVO",#N/A,FALSE,"ANEXO1";"G Y P",#N/A,FALSE,"ANEXO1"}</definedName>
    <definedName name="ws" hidden="1">{"'Sheet1'!$A$1:$F$179"}</definedName>
    <definedName name="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1" l="1"/>
  <c r="O33" i="1" s="1"/>
  <c r="E33" i="1"/>
  <c r="O31" i="1"/>
  <c r="G31" i="1"/>
  <c r="E31" i="1"/>
  <c r="G29" i="1"/>
  <c r="O29" i="1" s="1"/>
  <c r="E29" i="1"/>
  <c r="O27" i="1"/>
  <c r="G27" i="1"/>
  <c r="E27" i="1"/>
  <c r="G25" i="1"/>
  <c r="O25" i="1" s="1"/>
  <c r="E25" i="1"/>
  <c r="M7" i="1"/>
</calcChain>
</file>

<file path=xl/sharedStrings.xml><?xml version="1.0" encoding="utf-8"?>
<sst xmlns="http://schemas.openxmlformats.org/spreadsheetml/2006/main" count="37" uniqueCount="31">
  <si>
    <t>Nombre de la Entidad:</t>
  </si>
  <si>
    <t>Ministerio de Igualdad y Equidad</t>
  </si>
  <si>
    <t>Periodo Evaluado:</t>
  </si>
  <si>
    <t>Primer semestre 2024</t>
  </si>
  <si>
    <t>Estado del sistema de Control Interno de la entidad</t>
  </si>
  <si>
    <t>Conclusión general sobre la evaluación del Sistema de Control Interno</t>
  </si>
  <si>
    <t>¿Están todos los componentes operando juntos y de manera integrada? (Si / en proceso / No) (Justifique su respuesta):</t>
  </si>
  <si>
    <t>No</t>
  </si>
  <si>
    <t xml:space="preserve">El Ministerio de Igualdad y Equidad se encuentra en una fase inicial de consolidación, lo cual incluye la implementación gradual de sus sistemas de gestión y control interno. Los componentes del sistema de control interno aún no están integrados. Durante el periodo evaluado, la entidad creo los borradores de políticas y lineamientos clave como: administración de riesgos, planificación estratégica y seguridad digital. </t>
  </si>
  <si>
    <t>¿Es efectivo el sistema de control interno para los objetivos evaluados? (Si/No) (Justifique su respuesta):</t>
  </si>
  <si>
    <t>En el marco de la implementación gradual de sus sistemas de gestión y control interno, la evaluación realizada revela deficiencias en el diseño y la ejecución de políticas y procedimientos de control. En particular, se identifica la ausencia de una estructura formal para la evaluación y mitigación de riesgos, así como la carencia de un esquema integral que permita estructurar el diseño, la implementación, la validación y el seguimiento de actividades de control.</t>
  </si>
  <si>
    <t>La entidad cuenta dentro de su Sistema de Control Interno, con una institucionalidad (Líneas de defensa)  que le permita la toma de decisiones frente al control (Si/No) (Justifique su respuesta):</t>
  </si>
  <si>
    <t>En concordancia con la fase de consolidación en que se encuentra la entidad, se está definiendo el esquema de líneas de defensa que establezcan las responsabilidades y los flujos de información necesarios para garantizar una supervisión efectiva. La ausencia de este marco estructurado dificulta la toma de decisiones en materia de control y gestión de riesgos, lo que compromete la efectividad del sistema de control interno en todos los niveles del Ministerio.</t>
  </si>
  <si>
    <t>Componente</t>
  </si>
  <si>
    <t>¿El componente está presente y funcionando?</t>
  </si>
  <si>
    <t>Nivel de Cumplimiento componente</t>
  </si>
  <si>
    <r>
      <rPr>
        <b/>
        <u/>
        <sz val="18"/>
        <color theme="0"/>
        <rFont val="Arial"/>
        <family val="2"/>
      </rPr>
      <t xml:space="preserve"> Estado actual:</t>
    </r>
    <r>
      <rPr>
        <b/>
        <sz val="18"/>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</si>
  <si>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</si>
  <si>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</si>
  <si>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</si>
  <si>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</si>
  <si>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r>
      <rPr>
        <b/>
        <sz val="18"/>
        <rFont val="Arial"/>
        <family val="2"/>
      </rPr>
      <t>Fortalezas:</t>
    </r>
    <r>
      <rPr>
        <sz val="18"/>
        <rFont val="Arial"/>
        <family val="2"/>
      </rPr>
      <t xml:space="preserve">
1. La entidad ha constituido formalmente el Comité de Convivencia mediante la Resolución 309 de mayo de 2024 y el Comité Institucional de Coordinación de Control Interno (CICCI) a través de la Resolución 463 de 2024, promoviendo un ambiente de control orientado a la integridad y al fortalecimiento del sistema de control interno.
2. La publicación del Plan Estratégico de Talento Humano y de la matriz de riesgos en la página de transparencia refleja un compromiso inicial con la transparencia, la gestión de riesgos y el desarrollo de competencias en el personal, apoyando el ciclo de vida de los servidores públicos.
</t>
    </r>
    <r>
      <rPr>
        <b/>
        <sz val="18"/>
        <rFont val="Arial"/>
        <family val="2"/>
      </rPr>
      <t>Debilidades:</t>
    </r>
    <r>
      <rPr>
        <sz val="18"/>
        <rFont val="Arial"/>
        <family val="2"/>
      </rPr>
      <t xml:space="preserve">
1. El esquema de líneas de defensa no se ha estructurado ni documentado de acuerdo con el Manual Operativo del Modelo Integrado de Planeación y Gestión.
2. No se ha definido ni implementado la Política de Administración del Riesgo, que incluya procedimientos para actualizar y monitorear la matriz de riesgos en función de cambios en el entorno, y la definición de los niveles de aceptación de riesgo en la Entidad.
3. No se han implementado mecanismos de evaluación y seguimiento para la Planeación Estratégica.
4. Inexistencia del  Código de Integridad y un sistema para denunciar irregularidades o incumplimientos; así como documentación formal y procedimientos para el manejo de conflictos de interés. 
5. Ausencia de políticas que definan las responsabilidades individuales de los servidores en el desarrollo y mantenimiento del control interno
6. Falta de procedimientos relacionados con el ciclo de vida del talento humano.
7. Falta de implementación y seguimiento del plan de capacitación (PIC), aunque el PIC está formalizado, no se cuenta con una metodología para medir su impacto en el desarrollo de competencias de los funcionarios. 
8. Deficiencias en mecanismos para la prevención del uso inadecuado de información privilegiada. 
9. No se evidencian mecanismos de evaluación que permitan monitorear el impacto y la calidad de los productos y servicios proporcionados por los contratistas que se vinculen a la Entidad.
10. No existe un procedimiento formal para analizar los informes de la Oficina de Control Interno y evaluar su impacto en la mejora institucional. </t>
    </r>
  </si>
  <si>
    <t>No existe precedente de la evaluación para la Entidad.</t>
  </si>
  <si>
    <t>Evaluación de riesgos</t>
  </si>
  <si>
    <r>
      <rPr>
        <b/>
        <sz val="18"/>
        <color theme="1"/>
        <rFont val="Arial"/>
        <family val="2"/>
      </rPr>
      <t>Fortalezas:</t>
    </r>
    <r>
      <rPr>
        <sz val="18"/>
        <color theme="1"/>
        <rFont val="Arial"/>
        <family val="2"/>
      </rPr>
      <t xml:space="preserve">
1. Publicación del Plan de Acción Institucional (PAI) en la página del Ministerio, establece un marco de referencia que facilita el vínculo entre los objetivos estratégicos y operativos, apoyando la identificación de riesgos a nivel institucional.
2. Consolidación de la Matriz de Riesgos lo que representa un avance en la identificación y análisis de riesgos internos y externos, permite documentar riesgos en distintos procesos de la entidad y facilita el análisis de factores que puedan afectar el logro de los objetivos. La inclusión de riesgos de corrupción en la matriz refleja un avance en la evaluación de riesgos de fraude y corrupción. 
3. Formulación y publicación del Plan Estratégico de Talento Humano como marco para identificar y gestionar riesgos específicos asociados al ciclo de vida del servidor público.
</t>
    </r>
    <r>
      <rPr>
        <b/>
        <sz val="18"/>
        <color theme="1"/>
        <rFont val="Arial"/>
        <family val="2"/>
      </rPr>
      <t>Debilidades:</t>
    </r>
    <r>
      <rPr>
        <sz val="18"/>
        <color theme="1"/>
        <rFont val="Arial"/>
        <family val="2"/>
      </rPr>
      <t xml:space="preserve">
1. La entidad no cuenta con una Política de Administración del Riesgo, lo cual impide la estandarización de prácticas para identificar, analizar y gestionar riesgos en todas las áreas de la organización. 
2. Inexistencia de la Política de Planeación Institucional, la entidad carece de un marco para vincular el plan estratégico con objetivos específicos y operativos, y asegurar que estos objetivos sean evaluados periódicamente para mantener su consistencia y relevancia.
3. Ausencia de la Política de Fortalecimiento Organizacional y Simplificación de Procesos, esta política es fundamental para asegurar que los objetivos de los procesos y proyectos estén definidos de manera específica, medible, alcanzable, relevante y delimitada en el tiempo. 
4. Inexistencia de la Política de Seguimiento y Evaluación al Desempeño Institucional, la entidad no cuenta con un marco que regule el monitoreo de las acciones definidas para mitigar riesgos una vez estos se han materializado. 
5. Falta de la Política de Control Interno, que establezca las líneas de defensa necesarias afecta la consolidación de información clave de riesgos y su supervisión por la Alta Dirección. 
6. Ausencia de lineamientos para la evaluación y mejora de controles, lo que reduce la capacidad de la entidad para identificar debilidades en las acciones de control existentes y ajustarlas para gestionar nuevos riesgos y requisitos organizacionales.</t>
    </r>
  </si>
  <si>
    <t>Actividades de control</t>
  </si>
  <si>
    <r>
      <rPr>
        <b/>
        <sz val="18"/>
        <color theme="1"/>
        <rFont val="Arial"/>
        <family val="2"/>
      </rPr>
      <t>Fortalezas:</t>
    </r>
    <r>
      <rPr>
        <sz val="18"/>
        <color theme="1"/>
        <rFont val="Arial"/>
        <family val="2"/>
      </rPr>
      <t xml:space="preserve">
La entidad avanza en el fortalecimiento de la arquitectura institucional, entendida esta como la definición de procesos, procedimientos, manuales, protocolos y guías. Este marco de acción orienta a las dependencias en el que hacer del servicio público y su conexión con la misionalidad de la entidad. Además, el ajuste de estos constantemente evidencia que el Ministerio se encuentra en cambio. 
La publicación de la primera versión de la Matriz de Riesgos evidencia que la entidad adelanta acciones relacionadas con la cultura del riesgo, lo que constituye una base para la estructuración de controles y su implementación conforme el ministerio fortalece sus acciones.
</t>
    </r>
    <r>
      <rPr>
        <b/>
        <sz val="18"/>
        <color theme="1"/>
        <rFont val="Arial"/>
        <family val="2"/>
      </rPr>
      <t>Debilidades:</t>
    </r>
    <r>
      <rPr>
        <sz val="18"/>
        <color theme="1"/>
        <rFont val="Arial"/>
        <family val="2"/>
      </rPr>
      <t xml:space="preserve">
1. Falta del establecimiento del Plan Estratégico de Tecnologías de la Información (PETI). No se evidencian acciones para la realización del inventario de los recursos tecnológicos, y establecimiento de cadena de valor para la interacción con los usuarios y responsables del tratamiento de la información y procedimientos relacionados con la gestión de TI.
2. Ausencia de la implementación de la Política de Gobierno Digital, facilita la  gestión de roles y usuarios para el manejo de la información. 
3. Falta de implementación de la Política de Seguridad Digital, que garantice el procesamiento y disposición final de los datos institucionales.
4. Falta del establecimiento de la Política de Fortalecimiento Organizacional y Simplificación de Procesos. No se evidencia la identificación de necesidades de reforma, actualización o rediseño de acuerdo con el comportamiento organizacional, por lo tanto, la entidad no identifica los riesgos de proceso en función de la eficiencia y prestación adecuada de los servicios. 
5. Inexistencia de acciones para la ejecución de la Política de Administración del Riesgo, no se evidenciaron: mecanismos  de identificación y tratamiento de riesgos, así como, acciones para el diseño de los controles para su mitigación.</t>
    </r>
  </si>
  <si>
    <t>Información y comunicación</t>
  </si>
  <si>
    <r>
      <rPr>
        <b/>
        <sz val="18"/>
        <color theme="1"/>
        <rFont val="Arial"/>
        <family val="2"/>
      </rPr>
      <t>Fortalezas:</t>
    </r>
    <r>
      <rPr>
        <sz val="18"/>
        <color theme="1"/>
        <rFont val="Arial"/>
        <family val="2"/>
      </rPr>
      <t xml:space="preserve">
1. El diseño de procedimientos para el tratamiento de información externa, lo anterior constituye una base para la actualización de las actividades de la entidad, mejora de la arquitectura institucional, actualización de indicadores estratégicos y organizativos y la respuesta institucional oportuna a los requerimientos externos. 
2. La entidad identifica los sujetos de especial protección constitucional, se puede inferir que la entidad puede (con la instalación de herramientas tecnológicas para el procesamiento de datos) proyectar su actuación estratégica a mediano y largo plazo determinando también proyecciones presupuestales para cumplir con su objeto misional. 
</t>
    </r>
    <r>
      <rPr>
        <b/>
        <sz val="18"/>
        <color theme="1"/>
        <rFont val="Arial"/>
        <family val="2"/>
      </rPr>
      <t>Debilidades:</t>
    </r>
    <r>
      <rPr>
        <sz val="18"/>
        <color theme="1"/>
        <rFont val="Arial"/>
        <family val="2"/>
      </rPr>
      <t xml:space="preserve">
1. Inexistencia de la Política de Planeación Institucional, la entidad no define lineamientos internos para alinear sus procesos, con la planeación estratégica de la entidad. 
2. Ausencia de la Política de Transparencia y Acceso a la Información Pública, que garantice la recopilación, procesamiento y transformación de información interna y externa. Los procedimientos y protocolos relacionados con esta política resultan insuficientes por cuanto no existen lineamientos que orienten los objetivos y metas instituciones relacionados con el procesamiento y transformación de los datos en relevantes. 
3. Falta del establecimiento de la Política de Gestión Documental, no se evidencia procedimientos relacionados con el manejo documental de la información, no se evidencia herramientas, responsables y rutas de tratamiento para el tratamiento de información virtual y física. </t>
    </r>
  </si>
  <si>
    <t xml:space="preserve">Monitoreo </t>
  </si>
  <si>
    <r>
      <rPr>
        <b/>
        <sz val="18"/>
        <color rgb="FF000000"/>
        <rFont val="Arial"/>
        <family val="2"/>
      </rPr>
      <t>Fortaleza:</t>
    </r>
    <r>
      <rPr>
        <sz val="18"/>
        <color rgb="FF000000"/>
        <rFont val="Arial"/>
        <family val="2"/>
      </rPr>
      <t xml:space="preserve">
La elaboración de la primera versión del Mapa de Riesgos Institucional 2024, identifica riesgos y controles por proceso, esto a mediano plazo es la base para el perfeccionamiento del mapa y motiva a la entidad a tomar acciones para prevenir o reducir los efectos de un posible evento.  
</t>
    </r>
    <r>
      <rPr>
        <b/>
        <sz val="18"/>
        <color rgb="FF000000"/>
        <rFont val="Arial"/>
        <family val="2"/>
      </rPr>
      <t>Debilidades:</t>
    </r>
    <r>
      <rPr>
        <sz val="18"/>
        <color rgb="FF000000"/>
        <rFont val="Arial"/>
        <family val="2"/>
      </rPr>
      <t xml:space="preserve">
1. No se evidenció la ejecución de evaluaciones separadas (auditorías) para determinar si los componentes del Sistema de Control Interno están presentes y funcionando.
2. Ausencia de lineamiento para la Evaluación y comunicación de deficiencias oportunamente (Evalúa los resultados, Comunica las deficiencias y Monitorea las medidas correctivas).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</si>
</sst>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5">
    <font>
      <sz val="10"/>
      <color theme="1"/>
      <name val="Arial"/>
      <family val="2"/>
    </font>
    <font>
      <sz val="18"/>
      <color theme="1"/>
      <name val="Arial"/>
      <family val="2"/>
    </font>
    <font>
      <b/>
      <sz val="18"/>
      <color theme="0"/>
      <name val="Arial"/>
      <family val="2"/>
    </font>
    <font>
      <sz val="18"/>
      <color theme="1"/>
      <name val="Arial Narrow"/>
      <family val="2"/>
    </font>
    <font>
      <sz val="18"/>
      <color theme="0"/>
      <name val="Arial Narrow"/>
      <family val="2"/>
    </font>
    <font>
      <sz val="18"/>
      <color rgb="FFFF0000"/>
      <name val="Arial"/>
      <family val="2"/>
    </font>
    <font>
      <b/>
      <sz val="18"/>
      <color rgb="FFFF0000"/>
      <name val="Arial"/>
      <family val="2"/>
    </font>
    <font>
      <b/>
      <sz val="18"/>
      <name val="Arial"/>
      <family val="2"/>
    </font>
    <font>
      <sz val="18"/>
      <name val="Arial"/>
      <family val="2"/>
    </font>
    <font>
      <b/>
      <u/>
      <sz val="18"/>
      <color theme="0"/>
      <name val="Arial"/>
      <family val="2"/>
    </font>
    <font>
      <b/>
      <sz val="18"/>
      <color theme="1"/>
      <name val="Arial"/>
      <family val="2"/>
    </font>
    <font>
      <sz val="18"/>
      <color rgb="FF000000"/>
      <name val="Arial"/>
      <family val="2"/>
    </font>
    <font>
      <b/>
      <sz val="18"/>
      <color rgb="FF000000"/>
      <name val="Arial"/>
      <family val="2"/>
    </font>
    <font>
      <b/>
      <i/>
      <sz val="18"/>
      <name val="Arial"/>
      <family val="2"/>
    </font>
    <font>
      <b/>
      <i/>
      <sz val="18"/>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
      <patternFill patternType="solid">
        <fgColor rgb="FFFF0000"/>
        <bgColor indexed="64"/>
      </patternFill>
    </fill>
  </fills>
  <borders count="34">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2">
    <xf numFmtId="0" fontId="0" fillId="0" borderId="0" xfId="0"/>
    <xf numFmtId="0" fontId="1" fillId="2" borderId="0" xfId="0" applyFont="1" applyFill="1"/>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3" fillId="2" borderId="0" xfId="0" applyFont="1" applyFill="1" applyAlignment="1">
      <alignment horizontal="center"/>
    </xf>
    <xf numFmtId="0" fontId="1" fillId="2" borderId="7" xfId="0" applyFont="1" applyFill="1" applyBorder="1"/>
    <xf numFmtId="0" fontId="2" fillId="3" borderId="6" xfId="0" applyFont="1" applyFill="1" applyBorder="1" applyAlignment="1">
      <alignment horizontal="center" vertical="center"/>
    </xf>
    <xf numFmtId="164" fontId="3" fillId="2" borderId="0" xfId="0" applyNumberFormat="1" applyFont="1" applyFill="1" applyAlignment="1">
      <alignment horizontal="center"/>
    </xf>
    <xf numFmtId="0" fontId="4" fillId="2" borderId="0" xfId="0" applyFont="1" applyFill="1" applyAlignment="1">
      <alignment vertical="center"/>
    </xf>
    <xf numFmtId="9" fontId="2" fillId="3" borderId="15" xfId="0" applyNumberFormat="1" applyFont="1" applyFill="1" applyBorder="1" applyAlignment="1" applyProtection="1">
      <alignment horizontal="center" vertical="center"/>
      <protection hidden="1"/>
    </xf>
    <xf numFmtId="0" fontId="5" fillId="2" borderId="0" xfId="0" applyFont="1" applyFill="1" applyAlignment="1">
      <alignment horizontal="center" vertical="center"/>
    </xf>
    <xf numFmtId="0" fontId="6" fillId="2" borderId="0" xfId="0" applyFont="1" applyFill="1"/>
    <xf numFmtId="0" fontId="2" fillId="2" borderId="0" xfId="0" applyFont="1" applyFill="1" applyAlignment="1">
      <alignment horizontal="center" vertical="center"/>
    </xf>
    <xf numFmtId="0" fontId="7" fillId="2" borderId="19" xfId="0" applyFont="1" applyFill="1" applyBorder="1" applyAlignment="1">
      <alignment horizontal="center" vertical="center"/>
    </xf>
    <xf numFmtId="0" fontId="7" fillId="2" borderId="0" xfId="0" applyFont="1" applyFill="1" applyAlignment="1">
      <alignment horizontal="center" vertical="center"/>
    </xf>
    <xf numFmtId="49" fontId="1" fillId="2" borderId="22" xfId="0" applyNumberFormat="1" applyFont="1" applyFill="1" applyBorder="1" applyAlignment="1" applyProtection="1">
      <alignment horizontal="center" vertical="center" wrapText="1"/>
      <protection locked="0"/>
    </xf>
    <xf numFmtId="49" fontId="1" fillId="2" borderId="0" xfId="0" applyNumberFormat="1" applyFont="1" applyFill="1" applyAlignment="1">
      <alignment horizontal="left" vertical="top" wrapText="1"/>
    </xf>
    <xf numFmtId="0" fontId="6" fillId="2" borderId="0" xfId="0" applyFont="1" applyFill="1" applyAlignment="1">
      <alignment wrapText="1"/>
    </xf>
    <xf numFmtId="0" fontId="2" fillId="4" borderId="26" xfId="0" applyFont="1" applyFill="1" applyBorder="1" applyAlignment="1">
      <alignment horizontal="center" vertical="center" wrapText="1"/>
    </xf>
    <xf numFmtId="0" fontId="7" fillId="0" borderId="0" xfId="0" applyFont="1" applyAlignment="1">
      <alignment horizontal="center" vertical="center" wrapText="1"/>
    </xf>
    <xf numFmtId="0" fontId="2" fillId="4" borderId="15" xfId="0" applyFont="1" applyFill="1" applyBorder="1" applyAlignment="1">
      <alignment horizontal="center" vertical="center" wrapText="1"/>
    </xf>
    <xf numFmtId="0" fontId="6" fillId="2" borderId="0" xfId="0" applyFont="1" applyFill="1" applyAlignment="1">
      <alignment horizontal="center" vertical="center" wrapText="1"/>
    </xf>
    <xf numFmtId="0" fontId="2" fillId="3" borderId="27"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0" xfId="0" applyFont="1" applyFill="1" applyAlignment="1">
      <alignment horizontal="center" vertical="center" wrapText="1"/>
    </xf>
    <xf numFmtId="0" fontId="10" fillId="2" borderId="0" xfId="0" applyFont="1" applyFill="1" applyAlignment="1">
      <alignment wrapText="1"/>
    </xf>
    <xf numFmtId="0" fontId="1" fillId="0" borderId="0" xfId="0" applyFont="1" applyAlignment="1">
      <alignment horizontal="center" wrapText="1"/>
    </xf>
    <xf numFmtId="0" fontId="1" fillId="0" borderId="0" xfId="0" applyFont="1"/>
    <xf numFmtId="0" fontId="1" fillId="0" borderId="28" xfId="0" applyFont="1" applyBorder="1"/>
    <xf numFmtId="0" fontId="2" fillId="5" borderId="6" xfId="0" applyFont="1" applyFill="1" applyBorder="1" applyAlignment="1">
      <alignment horizontal="center" vertical="center" wrapText="1"/>
    </xf>
    <xf numFmtId="0" fontId="2" fillId="0" borderId="0" xfId="0" applyFont="1" applyAlignment="1">
      <alignment vertical="center"/>
    </xf>
    <xf numFmtId="0" fontId="7" fillId="0" borderId="6" xfId="0" applyFont="1" applyBorder="1" applyAlignment="1" applyProtection="1">
      <alignment horizontal="center" vertical="center"/>
      <protection hidden="1"/>
    </xf>
    <xf numFmtId="9" fontId="7" fillId="0" borderId="0" xfId="0" applyNumberFormat="1" applyFont="1" applyAlignment="1">
      <alignment vertical="center"/>
    </xf>
    <xf numFmtId="0" fontId="8" fillId="0" borderId="29" xfId="0" applyFont="1" applyBorder="1" applyAlignment="1" applyProtection="1">
      <alignment horizontal="justify" vertical="top" wrapText="1"/>
      <protection locked="0"/>
    </xf>
    <xf numFmtId="0" fontId="7" fillId="0" borderId="0" xfId="0" applyFont="1" applyAlignment="1">
      <alignment vertical="center"/>
    </xf>
    <xf numFmtId="0" fontId="7" fillId="0" borderId="11" xfId="0" applyFont="1" applyBorder="1" applyAlignment="1">
      <alignment vertical="center"/>
    </xf>
    <xf numFmtId="0" fontId="8" fillId="0" borderId="11" xfId="0" applyFont="1" applyBorder="1" applyAlignment="1" applyProtection="1">
      <alignment horizontal="left" vertical="center" wrapText="1"/>
      <protection locked="0"/>
    </xf>
    <xf numFmtId="0" fontId="7" fillId="0" borderId="0" xfId="0" applyFont="1" applyAlignment="1">
      <alignment horizontal="left" vertical="center"/>
    </xf>
    <xf numFmtId="9" fontId="7" fillId="0" borderId="6" xfId="0" applyNumberFormat="1" applyFont="1" applyBorder="1" applyAlignment="1" applyProtection="1">
      <alignment horizontal="center" vertical="center"/>
      <protection locked="0"/>
    </xf>
    <xf numFmtId="0" fontId="7" fillId="2" borderId="7" xfId="0" applyFont="1" applyFill="1" applyBorder="1" applyAlignment="1">
      <alignment vertical="center"/>
    </xf>
    <xf numFmtId="0" fontId="7" fillId="2" borderId="0" xfId="0" applyFont="1" applyFill="1" applyAlignment="1">
      <alignment vertical="center"/>
    </xf>
    <xf numFmtId="0" fontId="1" fillId="0" borderId="0" xfId="0" applyFont="1" applyAlignment="1">
      <alignment horizontal="center"/>
    </xf>
    <xf numFmtId="0" fontId="1" fillId="0" borderId="6" xfId="0" applyFont="1" applyBorder="1"/>
    <xf numFmtId="0" fontId="1" fillId="0" borderId="29" xfId="0" applyFont="1" applyBorder="1"/>
    <xf numFmtId="0" fontId="1" fillId="0" borderId="0" xfId="0" applyFont="1" applyAlignment="1">
      <alignment horizontal="left" wrapText="1"/>
    </xf>
    <xf numFmtId="0" fontId="1" fillId="0" borderId="0" xfId="0" applyFont="1" applyAlignment="1">
      <alignment horizontal="left"/>
    </xf>
    <xf numFmtId="0" fontId="1" fillId="0" borderId="6" xfId="0" applyFont="1" applyBorder="1" applyAlignment="1">
      <alignment horizontal="left"/>
    </xf>
    <xf numFmtId="0" fontId="2" fillId="6" borderId="6" xfId="0" applyFont="1" applyFill="1" applyBorder="1" applyAlignment="1">
      <alignment horizontal="center" vertical="center" wrapText="1"/>
    </xf>
    <xf numFmtId="0" fontId="1" fillId="0" borderId="29" xfId="0" applyFont="1" applyBorder="1" applyAlignment="1" applyProtection="1">
      <alignment vertical="top" wrapText="1"/>
      <protection locked="0"/>
    </xf>
    <xf numFmtId="0" fontId="1" fillId="0" borderId="11" xfId="0" applyFont="1" applyBorder="1"/>
    <xf numFmtId="0" fontId="2" fillId="3" borderId="6"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11" fillId="0" borderId="30" xfId="0" applyFont="1" applyBorder="1" applyAlignment="1" applyProtection="1">
      <alignment vertical="top" wrapText="1"/>
      <protection locked="0"/>
    </xf>
    <xf numFmtId="0" fontId="2" fillId="2" borderId="0" xfId="0" applyFont="1" applyFill="1" applyAlignment="1">
      <alignment vertical="center"/>
    </xf>
    <xf numFmtId="0" fontId="7" fillId="2" borderId="0" xfId="0" applyFont="1" applyFill="1" applyAlignment="1">
      <alignment horizontal="left" vertical="center"/>
    </xf>
    <xf numFmtId="0" fontId="13" fillId="2" borderId="0" xfId="0" applyFont="1" applyFill="1" applyAlignment="1">
      <alignment vertical="center"/>
    </xf>
    <xf numFmtId="0" fontId="14" fillId="2" borderId="0" xfId="0" applyFont="1" applyFill="1"/>
    <xf numFmtId="0" fontId="1" fillId="2" borderId="31" xfId="0" applyFont="1" applyFill="1" applyBorder="1"/>
    <xf numFmtId="0" fontId="1" fillId="2" borderId="32" xfId="0" applyFont="1" applyFill="1" applyBorder="1"/>
    <xf numFmtId="0" fontId="1" fillId="2" borderId="33" xfId="0" applyFont="1" applyFill="1" applyBorder="1"/>
    <xf numFmtId="9" fontId="10" fillId="9" borderId="6" xfId="0" applyNumberFormat="1" applyFont="1" applyFill="1" applyBorder="1" applyAlignment="1" applyProtection="1">
      <alignment horizontal="center" vertical="center"/>
      <protection locked="0"/>
    </xf>
    <xf numFmtId="9" fontId="10" fillId="9" borderId="6" xfId="0" applyNumberFormat="1" applyFont="1" applyFill="1" applyBorder="1" applyAlignment="1" applyProtection="1">
      <alignment horizontal="center" vertical="center"/>
      <protection hidden="1"/>
    </xf>
    <xf numFmtId="49" fontId="8" fillId="2" borderId="20" xfId="0" applyNumberFormat="1" applyFont="1" applyFill="1" applyBorder="1" applyAlignment="1">
      <alignment horizontal="left" vertical="center" wrapText="1"/>
    </xf>
    <xf numFmtId="49" fontId="8" fillId="2" borderId="21" xfId="0" applyNumberFormat="1" applyFont="1" applyFill="1" applyBorder="1" applyAlignment="1">
      <alignment horizontal="left" vertical="center" wrapText="1"/>
    </xf>
    <xf numFmtId="49" fontId="1" fillId="2" borderId="23" xfId="0" applyNumberFormat="1" applyFont="1" applyFill="1" applyBorder="1" applyAlignment="1" applyProtection="1">
      <alignment horizontal="justify" vertical="center" wrapText="1"/>
      <protection locked="0"/>
    </xf>
    <xf numFmtId="49" fontId="1" fillId="2" borderId="24" xfId="0" applyNumberFormat="1" applyFont="1" applyFill="1" applyBorder="1" applyAlignment="1" applyProtection="1">
      <alignment horizontal="justify" vertical="center" wrapText="1"/>
      <protection locked="0"/>
    </xf>
    <xf numFmtId="49" fontId="1" fillId="2" borderId="25" xfId="0" applyNumberFormat="1" applyFont="1" applyFill="1" applyBorder="1" applyAlignment="1" applyProtection="1">
      <alignment horizontal="justify" vertical="center" wrapText="1"/>
      <protection locked="0"/>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1" fillId="2" borderId="6" xfId="0" applyFont="1" applyFill="1" applyBorder="1" applyAlignment="1" applyProtection="1">
      <alignment horizontal="center" vertical="center"/>
      <protection locked="0"/>
    </xf>
    <xf numFmtId="164" fontId="1" fillId="2" borderId="9" xfId="0" applyNumberFormat="1" applyFont="1" applyFill="1" applyBorder="1" applyAlignment="1" applyProtection="1">
      <alignment horizontal="center" vertical="center"/>
      <protection locked="0"/>
    </xf>
    <xf numFmtId="164" fontId="1" fillId="2" borderId="10" xfId="0" applyNumberFormat="1" applyFont="1" applyFill="1" applyBorder="1" applyAlignment="1" applyProtection="1">
      <alignment horizontal="center" vertical="center"/>
      <protection locked="0"/>
    </xf>
    <xf numFmtId="164" fontId="1" fillId="2" borderId="11" xfId="0" applyNumberFormat="1" applyFont="1" applyFill="1" applyBorder="1" applyAlignment="1" applyProtection="1">
      <alignment horizontal="center" vertical="center"/>
      <protection locked="0"/>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cellXfs>
  <cellStyles count="1">
    <cellStyle name="Normal" xfId="0" builtinId="0"/>
  </cellStyles>
  <dxfs count="3">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4</xdr:col>
      <xdr:colOff>1825806</xdr:colOff>
      <xdr:row>11</xdr:row>
      <xdr:rowOff>293713</xdr:rowOff>
    </xdr:to>
    <xdr:pic>
      <xdr:nvPicPr>
        <xdr:cNvPr id="2" name="Imagen 1">
          <a:extLst>
            <a:ext uri="{FF2B5EF4-FFF2-40B4-BE49-F238E27FC236}">
              <a16:creationId xmlns:a16="http://schemas.microsoft.com/office/drawing/2014/main" id="{C30FADA7-B6F4-429C-8E3E-D147EBE59B5A}"/>
            </a:ext>
          </a:extLst>
        </xdr:cNvPr>
        <xdr:cNvPicPr>
          <a:picLocks noChangeAspect="1"/>
        </xdr:cNvPicPr>
      </xdr:nvPicPr>
      <xdr:blipFill>
        <a:blip xmlns:r="http://schemas.openxmlformats.org/officeDocument/2006/relationships" r:embed="rId1"/>
        <a:stretch>
          <a:fillRect/>
        </a:stretch>
      </xdr:blipFill>
      <xdr:spPr>
        <a:xfrm>
          <a:off x="2624817" y="2040153"/>
          <a:ext cx="4388304" cy="2421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S%20DOCUMENTOS\ANALISIS%20DIF%20-ACT-TI-AXI\AJUSTES%20POR%20INFLACION\A%20X%20I%202003\NUEVO%20CALCULO%20AXI%202003\ARCHVOS%201920\REMODELACIONES%2009%20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oc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ljlopez\CONFIG~1\Temp\notesE1EF34\Otros%20Anexos\Gastos%20Regionales,%20Setiembre%2020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1\ECESPE~1\CONFIG~1\Temp\notesFFF692\Otros%20Anexos\Gastos%20Regionales,%20Diciembre%20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Evalbuena\AppData\Local\Microsoft\Windows\Temporary%20Internet%20Files\Content.Outlook\SVA60ZPR\Consolidado%20Diciembre%20%202011%20Banking%20Gaap%20Grupo%20Aval-1204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Jcruz\Desktop\COnsolidacion\Informacion-Julio2011\Recibidos\Bogota\ECP\Real\CONSOLRE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1\ECESPE~1\CONFIG~1\Temp\notesFFF692\PUC_1112%20v5.9.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E\Documents\Brand%20X\JT8D\200\Meridiana\VB%20LLP%20Model%20V3%20Meridian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Jcruz\Desktop\COnsolidacion\Informacion-Julio2011\Recibidos\Bogota\ECP\Financiero\Consol\CONSOLFIN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Grupo_Aval\USGAAP\BANKING\1106\Entregado\Guia%203%20Historica%20a%20Junio%202011%20-%20Agosto%2020%202011%20-%2011092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Mis%20Documentos\GRUPO%20AVAL\Banking%20Junio%202011\Julio-Banking%20Junio%2020110813\Banking%20Junio%202011\Consolidacion%20Entidades%20Aval%20SEC%20Banking%20Gaap%20a%20Junio%20de%202011-20111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Shared\Collections\AMIT\Eswaran_Files\DLF\Julie\wizmo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ESTADOS%20FINANCIEROS%202002\Salvador\Set\SALV-Mktshare-Emisor%20SET-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1\ljlopez\CONFIG~1\Temp\notesE1EF34\Leasing%20Bogot&#225;,%20PUC%20Marzo%202011%20Final%20sin%20detalles.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E\DOCUME~1\malas\CONFIG~1\Temp\notesE1EF34\Presupuesto%202007%20(Consulta).xls" TargetMode="External"/></Relationships>
</file>

<file path=xl/externalLinks/_rels/externalLink23.xml.rels><?xml version="1.0" encoding="UTF-8" standalone="yes"?>
<Relationships xmlns="http://schemas.openxmlformats.org/package/2006/relationships"><Relationship Id="rId2" Type="http://schemas.openxmlformats.org/officeDocument/2006/relationships/externalLinkPath" Target="https://minigualdadgovco.sharepoint.com/sites/KOFAN/OF/2024/03.%20INFORMES_LEY_SEGUIMIENTO/01%20-%20IL%20-%202024%20-%20EV.%20SISTEMA%20DE%20CONTROL%20INTERNO%201S%202024/01.%20MIAE_LINEAMIENTOS%20-%20RT/07.%20CONSOLIDADO/FO_INFORME%20SCIS1%20V2.xlsx" TargetMode="External"/><Relationship Id="rId1" Type="http://schemas.openxmlformats.org/officeDocument/2006/relationships/externalLinkPath" Target="FO_INFORME%20SCIS1%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Trabajo%20-%20Agustin\EXCEL\AVAL\Aval2009\Mar09\CONSOL\VeR%20Consolida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Administrador\Mis%20documentos\Mis%20documentos\AVAL2002\Mis%20documentos\1998\1998inicial\consol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ma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CONSOLIDACION%20ATH\JUNIO%202011\CONSOLIDACION%20PARA%20AVAL_ANUALIZADO\ATH_Estados%20Financieros%20Junio%202011%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rchivos%20comunes\2005\Reserva\Cargar%20Reporte%20de%20Mor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Marielos\Estad&#237;sticas\2005\Nueva%20Estadistica\Nueva%20Estadistica\52.Dias%20de%20atraso%20(Outstand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E\tmp\97pbt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ATOS (2)"/>
      <sheetName val="INTERFAZ"/>
      <sheetName val="BDATOS"/>
      <sheetName val="2"/>
      <sheetName val="Entidad - Proceso"/>
      <sheetName val="Datos"/>
      <sheetName val="Parametros"/>
      <sheetName val="Dat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
      <sheetName val="oficial"/>
      <sheetName val="valores"/>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Data"/>
      <sheetName val="PL.717 Corporate Expense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Data"/>
      <sheetName val="PL.717 Corporate Expenses"/>
    </sheetNames>
    <sheetDataSet>
      <sheetData sheetId="0"/>
      <sheetData sheetId="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es"/>
      <sheetName val="Hoja de trabajo Sept 2011"/>
      <sheetName val="MAPEO CUENTAS"/>
      <sheetName val="Corficol Finan+Real"/>
      <sheetName val="Anexo-Invers Aval Dic-11"/>
      <sheetName val="BALANCE"/>
      <sheetName val="PYG"/>
      <sheetName val="Aval"/>
      <sheetName val="Bogota"/>
      <sheetName val="Occidente"/>
      <sheetName val="Popular"/>
      <sheetName val="Av Villas"/>
      <sheetName val="Non-Financial Sector Corficol"/>
      <sheetName val="Non-Financial Ventas y Servicio"/>
      <sheetName val="Non-Financial Sector Inca"/>
      <sheetName val="Conciliacion Utilidades"/>
      <sheetName val="Anexo-Participaciones Dic-11"/>
      <sheetName val="SABANA"/>
      <sheetName val="3"/>
      <sheetName val="4"/>
      <sheetName val="6"/>
      <sheetName val="6- Anexo 1"/>
      <sheetName val="6-Anexo 2"/>
      <sheetName val="7"/>
      <sheetName val="HT"/>
      <sheetName val="8"/>
      <sheetName val="9"/>
      <sheetName val="10.1"/>
      <sheetName val="10.2"/>
      <sheetName val="11.1"/>
      <sheetName val="11.2"/>
      <sheetName val="12"/>
      <sheetName val="13"/>
      <sheetName val="14"/>
      <sheetName val="16.2"/>
      <sheetName val="Corficol"/>
      <sheetName val="BOCEAs-BCO BOGOTA"/>
      <sheetName val="Depositos"/>
      <sheetName val="Minoritario Entida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CION"/>
      <sheetName val="BASE"/>
      <sheetName val="MATRIZ"/>
      <sheetName val="Int Minoritario"/>
      <sheetName val="NOTAS"/>
      <sheetName val="CONSOL"/>
      <sheetName val="BALAN"/>
      <sheetName val="PYG"/>
      <sheetName val="PATRIM"/>
      <sheetName val="EFECTIVO"/>
      <sheetName val="ELIMINA"/>
      <sheetName val="ELIMINA EXT"/>
      <sheetName val="FILIAL"/>
      <sheetName val="FILIALEXT"/>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ombia"/>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Depreciation (PL.797)"/>
      <sheetName val="Cuentas de Orden, Otros"/>
      <sheetName val="Cuentas de Orden, Tesorería"/>
      <sheetName val="Cuentas de Orden, Riesgo"/>
      <sheetName val="Other Income (PL.505)"/>
      <sheetName val="Other Services (PL.773)"/>
      <sheetName val="Gastos regional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sheetData sheetId="32"/>
      <sheetData sheetId="3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LLP Data"/>
      <sheetName val="Output"/>
      <sheetName val="Cost Summary"/>
      <sheetName val="Shop Visit"/>
      <sheetName val="Shop Visit II"/>
      <sheetName val="Analysis"/>
      <sheetName val="Active PV"/>
      <sheetName val="Validation"/>
      <sheetName val="VB Code"/>
      <sheetName val="Array management"/>
      <sheetName val="VB LLP Model V3 Meridiana"/>
      <sheetName val="\Documents\Brand X\JT8D\200\Mer"/>
      <sheetName val="VB LLP Model V3 Meridiana.xls"/>
      <sheetName val="VB%20LLP%20Model%20V3%20Meridia"/>
    </sheetNames>
    <definedNames>
      <definedName name="LLPModel"/>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CION"/>
      <sheetName val="BASE"/>
      <sheetName val="MATRIZ"/>
      <sheetName val="NOTAS"/>
      <sheetName val="CONSOL"/>
      <sheetName val="BALAN"/>
      <sheetName val="PYG"/>
      <sheetName val="INT MIN"/>
      <sheetName val="PATRIM"/>
      <sheetName val="EFECTIVO"/>
      <sheetName val="ELIMINA"/>
      <sheetName val="ELIMINA EXT"/>
      <sheetName val="FILIAL"/>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uimiento"/>
      <sheetName val="Versiones"/>
      <sheetName val="5"/>
      <sheetName val="5a"/>
      <sheetName val="6"/>
      <sheetName val="7"/>
      <sheetName val="8"/>
      <sheetName val="9"/>
      <sheetName val="10"/>
      <sheetName val="12"/>
      <sheetName val="13"/>
      <sheetName val="14"/>
      <sheetName val="15"/>
      <sheetName val="16"/>
      <sheetName val="17"/>
      <sheetName val="18"/>
      <sheetName val="19"/>
      <sheetName val="20"/>
      <sheetName val="21"/>
      <sheetName val="22"/>
      <sheetName val="23"/>
      <sheetName val="24"/>
      <sheetName val="25"/>
      <sheetName val="26"/>
      <sheetName val="28"/>
      <sheetName val="29"/>
      <sheetName val="30"/>
      <sheetName val="31"/>
      <sheetName val="33"/>
      <sheetName val="34"/>
      <sheetName val="35"/>
      <sheetName val="35-Cartera Bruta"/>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CEDULA"/>
      <sheetName val="BALANCE SEC"/>
      <sheetName val="FORMATO SEC PYG"/>
      <sheetName val="CONSL AVAL JUN2011 BANKING GAAP"/>
      <sheetName val="Non-Financial Sector Corficol"/>
      <sheetName val="BB"/>
      <sheetName val="BO"/>
      <sheetName val="BAV"/>
      <sheetName val="BP"/>
      <sheetName val="GA"/>
      <sheetName val="SABANA CONSOLIDACION CORFICOL"/>
      <sheetName val="Non-Financial Sector Inca"/>
      <sheetName val="Non-Financial Ventas y Servicio"/>
      <sheetName val="4´"/>
      <sheetName val="4.1"/>
      <sheetName val="Ajuste corrección"/>
      <sheetName val="4"/>
      <sheetName val="6"/>
      <sheetName val="7"/>
      <sheetName val="8"/>
      <sheetName val="9"/>
      <sheetName val="10.1"/>
      <sheetName val="10.2"/>
      <sheetName val="11.1"/>
      <sheetName val="11.2"/>
      <sheetName val="12"/>
      <sheetName val="Calculos"/>
      <sheetName val="Variaciones"/>
      <sheetName val="13"/>
      <sheetName val="Corficol"/>
      <sheetName val="14"/>
      <sheetName val="16.1"/>
      <sheetName val="Hoja1"/>
      <sheetName val="16.2"/>
      <sheetName val="Efectos por Fusión"/>
      <sheetName val="DEPOSITOS"/>
      <sheetName val="Ajustes"/>
      <sheetName val="Participación Accionaria Junio "/>
      <sheetName val="ECP ATH"/>
      <sheetName val="ECP PORVENIR"/>
      <sheetName val="ECP CASA DE BOLSA"/>
      <sheetName val="ECP CORFICOL"/>
      <sheetName val="ECP FIDUOCCIDENTE"/>
      <sheetName val="ECP OCCIDENTE"/>
      <sheetName val="ECP VTAS Y SERVI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7"/>
      <sheetName val="#2006"/>
      <sheetName val="#2005"/>
      <sheetName val="#2004"/>
      <sheetName val="#2003"/>
      <sheetName val="#2002"/>
      <sheetName val="WIZ"/>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Competencia"/>
      <sheetName val="ListaMaster"/>
      <sheetName val="ListaVisa"/>
      <sheetName val="Parametros"/>
      <sheetName val=" Resumen "/>
      <sheetName val="Resumen"/>
      <sheetName val="MasterCard"/>
      <sheetName val="VISA"/>
      <sheetName val="American Express"/>
      <sheetName val="Diners"/>
      <sheetName val="Propietaria"/>
      <sheetName val="Consolidado"/>
      <sheetName val="Debito"/>
      <sheetName val="Credito"/>
      <sheetName val="Utilidad Neta Mensual "/>
      <sheetName val="Utilidad Neta Acumu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Corporate Expenses (PL.717)"/>
      <sheetName val="Other Income (PL.505)"/>
      <sheetName val="Other Services (PL.773)"/>
      <sheetName val="Depreciation (PL.797)"/>
      <sheetName val="Cuentas de Orden, Tesorería"/>
      <sheetName val="Cuentas de Orden, Otros"/>
      <sheetName val="Cuentas de Orden,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atalogo"/>
      <sheetName val="23 Part Adq"/>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row r="2">
          <cell r="N2">
            <v>0.25</v>
          </cell>
        </row>
        <row r="26">
          <cell r="N26">
            <v>0.23529411764705882</v>
          </cell>
        </row>
        <row r="43">
          <cell r="N43">
            <v>0.22916666666666666</v>
          </cell>
        </row>
        <row r="55">
          <cell r="N55">
            <v>0.21428571428571427</v>
          </cell>
        </row>
        <row r="69">
          <cell r="N69">
            <v>0.25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CONSOLIDADO"/>
      <sheetName val="381-ME Corporacion "/>
      <sheetName val="381-ML Corporacion"/>
      <sheetName val="381-UVR Corporacion"/>
      <sheetName val="382-CC Corporacion"/>
      <sheetName val="383-ME Corporacion"/>
      <sheetName val="383-ML Corporacion"/>
      <sheetName val="383-UVR Corporacion"/>
      <sheetName val="384-Acciones Corporacion"/>
      <sheetName val="385-TC Corporacion"/>
      <sheetName val="381-TI Casa de Bolsa"/>
      <sheetName val="383-TI Casa de Bolsa"/>
      <sheetName val="384-Acciones Casa de Bolsa"/>
      <sheetName val="435-Fiduciaria"/>
      <sheetName val="436-Fiduciaria"/>
      <sheetName val="437-Fiduciaria"/>
      <sheetName val="439-Fiduciaria"/>
      <sheetName val="440-Fiduciaria"/>
      <sheetName val="381-ME Leasing"/>
      <sheetName val="381-ML Leasing"/>
      <sheetName val="381-UVR Leasing"/>
      <sheetName val="382-CC Leasing"/>
      <sheetName val="383-ME Leasing"/>
      <sheetName val="383-ML Leasing"/>
      <sheetName val="383-UVR Leasing"/>
      <sheetName val="384-Acciones Leasing"/>
      <sheetName val="385-TC Leasing"/>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USTES STELLA"/>
      <sheetName val="B.BTA.S.VALORES"/>
      <sheetName val="ahorramas 31-12-98 bce"/>
      <sheetName val="ahorramas 31-12-98 p-g"/>
      <sheetName val="AJUSTE-PYG-VILLAS"/>
      <sheetName val="CAL.INT.MIN.ARREGLO-OCC."/>
      <sheetName val="ARREGLOVILLASAHORRAMAS"/>
      <sheetName val="ARREGLO INT.MIN."/>
      <sheetName val="SABANAS"/>
      <sheetName val="usgaap"/>
      <sheetName val="ajustes us-gaap"/>
      <sheetName val="conciliación  utilida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
      <sheetName val="oficial"/>
    </sheetNames>
    <sheetDataSet>
      <sheetData sheetId="0" refreshError="1"/>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G PUC"/>
      <sheetName val="BG PUC HOMOLOGADO"/>
      <sheetName val="Balance General"/>
      <sheetName val="Estado de Resultados"/>
      <sheetName val="E. Cambios Patrim"/>
      <sheetName val="E. Flujo de Fondos"/>
      <sheetName val="Oper recip"/>
      <sheetName val="Composic Acc"/>
      <sheetName val="Inversiones Ath"/>
      <sheetName val="Emplead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DATA1"/>
      <sheetName val="Hoja4"/>
      <sheetName val="DATA2"/>
    </sheetNames>
    <sheetDataSet>
      <sheetData sheetId="0"/>
      <sheetData sheetId="1" refreshError="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nes"/>
      <sheetName val="Enero"/>
      <sheetName val="Febrero"/>
      <sheetName val="Marzo"/>
      <sheetName val="Abril"/>
      <sheetName val="Mayo"/>
      <sheetName val="Junio"/>
      <sheetName val="Julio"/>
      <sheetName val="Agosto"/>
      <sheetName val="Septiembre"/>
      <sheetName val="Octubre"/>
      <sheetName val="Noviembr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pbth"/>
      <sheetName val="97pbth.xls"/>
    </sheetNames>
    <definedNames>
      <definedName name="ContAverage"/>
      <definedName name="FailureActual"/>
      <definedName name="FailurePlan"/>
      <definedName name="FleetAdj"/>
      <definedName name="FleetNoAdj"/>
      <definedName name="ProductivityWith"/>
      <definedName name="ProductivityWithout"/>
    </defined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06EC-8594-4D35-A939-5B192AD92373}">
  <dimension ref="B1:V38"/>
  <sheetViews>
    <sheetView tabSelected="1" topLeftCell="C1" zoomScale="40" zoomScaleNormal="40" workbookViewId="0">
      <selection activeCell="G7" sqref="G7"/>
    </sheetView>
  </sheetViews>
  <sheetFormatPr defaultColWidth="11.42578125" defaultRowHeight="23.25"/>
  <cols>
    <col min="1" max="1" width="3.140625" style="1" customWidth="1"/>
    <col min="2" max="2" width="3.5703125" style="1" customWidth="1"/>
    <col min="3" max="3" width="68.5703125" style="1" customWidth="1"/>
    <col min="4" max="4" width="2.5703125" style="1" customWidth="1"/>
    <col min="5" max="5" width="48.42578125" style="1" customWidth="1"/>
    <col min="6" max="6" width="10.85546875" style="1" customWidth="1"/>
    <col min="7" max="7" width="32.28515625" style="1" customWidth="1"/>
    <col min="8" max="8" width="7.5703125" style="1" customWidth="1"/>
    <col min="9" max="9" width="226" style="1" customWidth="1"/>
    <col min="10" max="10" width="2.140625" style="1" customWidth="1"/>
    <col min="11" max="11" width="57.5703125" style="1" customWidth="1"/>
    <col min="12" max="12" width="4.28515625" style="1" customWidth="1"/>
    <col min="13" max="13" width="78.7109375" style="1" customWidth="1"/>
    <col min="14" max="14" width="5.85546875" style="1" customWidth="1"/>
    <col min="15" max="15" width="37.42578125" style="1" customWidth="1"/>
    <col min="16" max="16" width="7" style="1" customWidth="1"/>
    <col min="17" max="16384" width="11.42578125" style="1"/>
  </cols>
  <sheetData>
    <row r="1" spans="2:16" ht="24" thickBot="1"/>
    <row r="2" spans="2:16" ht="18" customHeight="1" thickTop="1">
      <c r="B2" s="2"/>
      <c r="C2" s="3"/>
      <c r="D2" s="3"/>
      <c r="E2" s="3"/>
      <c r="F2" s="3"/>
      <c r="G2" s="3"/>
      <c r="H2" s="3"/>
      <c r="I2" s="3"/>
      <c r="J2" s="3"/>
      <c r="K2" s="3"/>
      <c r="L2" s="3"/>
      <c r="M2" s="3"/>
      <c r="N2" s="3"/>
      <c r="O2" s="3"/>
      <c r="P2" s="4"/>
    </row>
    <row r="3" spans="2:16" ht="27" customHeight="1">
      <c r="B3" s="5"/>
      <c r="E3" s="70" t="s">
        <v>0</v>
      </c>
      <c r="F3" s="72" t="s">
        <v>1</v>
      </c>
      <c r="G3" s="72"/>
      <c r="H3" s="72"/>
      <c r="I3" s="72"/>
      <c r="J3" s="72"/>
      <c r="K3" s="72"/>
      <c r="L3" s="72"/>
      <c r="M3" s="72"/>
      <c r="N3" s="6"/>
      <c r="O3" s="6"/>
      <c r="P3" s="7"/>
    </row>
    <row r="4" spans="2:16" ht="27" customHeight="1">
      <c r="B4" s="5"/>
      <c r="E4" s="71"/>
      <c r="F4" s="72"/>
      <c r="G4" s="72"/>
      <c r="H4" s="72"/>
      <c r="I4" s="72"/>
      <c r="J4" s="72"/>
      <c r="K4" s="72"/>
      <c r="L4" s="72"/>
      <c r="M4" s="72"/>
      <c r="N4" s="6"/>
      <c r="O4" s="6"/>
      <c r="P4" s="7"/>
    </row>
    <row r="5" spans="2:16" ht="39" customHeight="1">
      <c r="B5" s="5"/>
      <c r="E5" s="8" t="s">
        <v>2</v>
      </c>
      <c r="F5" s="73" t="s">
        <v>3</v>
      </c>
      <c r="G5" s="74"/>
      <c r="H5" s="74"/>
      <c r="I5" s="74"/>
      <c r="J5" s="74"/>
      <c r="K5" s="74"/>
      <c r="L5" s="74"/>
      <c r="M5" s="75"/>
      <c r="N5" s="9"/>
      <c r="O5" s="9"/>
      <c r="P5" s="7"/>
    </row>
    <row r="6" spans="2:16" ht="18" customHeight="1" thickBot="1">
      <c r="B6" s="5"/>
      <c r="E6" s="10"/>
      <c r="F6" s="9"/>
      <c r="G6" s="9"/>
      <c r="H6" s="9"/>
      <c r="I6" s="9"/>
      <c r="J6" s="9"/>
      <c r="K6" s="9"/>
      <c r="L6" s="9"/>
      <c r="P6" s="7"/>
    </row>
    <row r="7" spans="2:16" ht="93" customHeight="1" thickBot="1">
      <c r="B7" s="5"/>
      <c r="I7" s="76" t="s">
        <v>4</v>
      </c>
      <c r="J7" s="77"/>
      <c r="K7" s="78"/>
      <c r="M7" s="11">
        <f>+AVERAGE(G25,G27,G29,G31,G33)</f>
        <v>0.23574929971988795</v>
      </c>
      <c r="N7" s="12"/>
      <c r="O7" s="12"/>
      <c r="P7" s="7"/>
    </row>
    <row r="8" spans="2:16" ht="18" customHeight="1">
      <c r="B8" s="5"/>
      <c r="M8" s="13"/>
      <c r="N8" s="13"/>
      <c r="O8" s="13"/>
      <c r="P8" s="7"/>
    </row>
    <row r="9" spans="2:16" ht="18" customHeight="1">
      <c r="B9" s="5"/>
      <c r="P9" s="7"/>
    </row>
    <row r="10" spans="2:16">
      <c r="B10" s="5"/>
      <c r="P10" s="7"/>
    </row>
    <row r="11" spans="2:16">
      <c r="B11" s="5"/>
      <c r="P11" s="7"/>
    </row>
    <row r="12" spans="2:16">
      <c r="B12" s="5"/>
      <c r="P12" s="7"/>
    </row>
    <row r="13" spans="2:16">
      <c r="B13" s="5"/>
      <c r="P13" s="7"/>
    </row>
    <row r="14" spans="2:16">
      <c r="B14" s="5"/>
      <c r="P14" s="7"/>
    </row>
    <row r="15" spans="2:16">
      <c r="B15" s="5"/>
      <c r="P15" s="7"/>
    </row>
    <row r="16" spans="2:16">
      <c r="B16" s="5"/>
      <c r="P16" s="7"/>
    </row>
    <row r="17" spans="2:22">
      <c r="B17" s="5"/>
      <c r="C17" s="79" t="s">
        <v>5</v>
      </c>
      <c r="D17" s="80"/>
      <c r="E17" s="80"/>
      <c r="F17" s="80"/>
      <c r="G17" s="80"/>
      <c r="H17" s="80"/>
      <c r="I17" s="80"/>
      <c r="J17" s="80"/>
      <c r="K17" s="80"/>
      <c r="L17" s="80"/>
      <c r="M17" s="81"/>
      <c r="N17" s="14"/>
      <c r="O17" s="14"/>
      <c r="P17" s="7"/>
    </row>
    <row r="18" spans="2:22" ht="15.75" customHeight="1">
      <c r="B18" s="5"/>
      <c r="C18" s="15"/>
      <c r="D18" s="15"/>
      <c r="E18" s="15"/>
      <c r="F18" s="15"/>
      <c r="G18" s="15"/>
      <c r="H18" s="15"/>
      <c r="I18" s="15"/>
      <c r="J18" s="15"/>
      <c r="K18" s="15"/>
      <c r="L18" s="15"/>
      <c r="M18" s="15"/>
      <c r="N18" s="16"/>
      <c r="O18" s="16"/>
      <c r="P18" s="7"/>
    </row>
    <row r="19" spans="2:22" ht="104.25" customHeight="1">
      <c r="B19" s="5"/>
      <c r="C19" s="65" t="s">
        <v>6</v>
      </c>
      <c r="D19" s="66"/>
      <c r="E19" s="17" t="s">
        <v>7</v>
      </c>
      <c r="F19" s="67" t="s">
        <v>8</v>
      </c>
      <c r="G19" s="68"/>
      <c r="H19" s="68"/>
      <c r="I19" s="68"/>
      <c r="J19" s="68"/>
      <c r="K19" s="68"/>
      <c r="L19" s="68"/>
      <c r="M19" s="69"/>
      <c r="N19" s="18"/>
      <c r="O19" s="18"/>
      <c r="P19" s="7"/>
    </row>
    <row r="20" spans="2:22" ht="98.25" customHeight="1">
      <c r="B20" s="5"/>
      <c r="C20" s="65" t="s">
        <v>9</v>
      </c>
      <c r="D20" s="66"/>
      <c r="E20" s="17" t="s">
        <v>7</v>
      </c>
      <c r="F20" s="67" t="s">
        <v>10</v>
      </c>
      <c r="G20" s="68"/>
      <c r="H20" s="68"/>
      <c r="I20" s="68"/>
      <c r="J20" s="68"/>
      <c r="K20" s="68"/>
      <c r="L20" s="68"/>
      <c r="M20" s="69"/>
      <c r="N20" s="18"/>
      <c r="O20" s="18"/>
      <c r="P20" s="7"/>
    </row>
    <row r="21" spans="2:22" ht="125.25" customHeight="1">
      <c r="B21" s="5"/>
      <c r="C21" s="65" t="s">
        <v>11</v>
      </c>
      <c r="D21" s="66"/>
      <c r="E21" s="17" t="s">
        <v>7</v>
      </c>
      <c r="F21" s="67" t="s">
        <v>12</v>
      </c>
      <c r="G21" s="68"/>
      <c r="H21" s="68"/>
      <c r="I21" s="68"/>
      <c r="J21" s="68"/>
      <c r="K21" s="68"/>
      <c r="L21" s="68"/>
      <c r="M21" s="69"/>
      <c r="N21" s="18"/>
      <c r="O21" s="18"/>
      <c r="P21" s="7"/>
    </row>
    <row r="22" spans="2:22" ht="21" customHeight="1" thickBot="1">
      <c r="B22" s="5"/>
      <c r="G22" s="19"/>
      <c r="P22" s="7"/>
    </row>
    <row r="23" spans="2:22" ht="102.75" customHeight="1" thickBot="1">
      <c r="B23" s="5"/>
      <c r="C23" s="20" t="s">
        <v>13</v>
      </c>
      <c r="D23" s="21"/>
      <c r="E23" s="20" t="s">
        <v>14</v>
      </c>
      <c r="F23" s="21"/>
      <c r="G23" s="20" t="s">
        <v>15</v>
      </c>
      <c r="H23" s="21"/>
      <c r="I23" s="22" t="s">
        <v>16</v>
      </c>
      <c r="J23" s="23"/>
      <c r="K23" s="24" t="s">
        <v>17</v>
      </c>
      <c r="L23" s="23"/>
      <c r="M23" s="25" t="s">
        <v>18</v>
      </c>
      <c r="N23" s="23"/>
      <c r="O23" s="26" t="s">
        <v>19</v>
      </c>
      <c r="P23" s="7"/>
      <c r="Q23" s="27"/>
    </row>
    <row r="24" spans="2:22" ht="6.75" customHeight="1">
      <c r="B24" s="5"/>
      <c r="C24" s="28"/>
      <c r="D24" s="29"/>
      <c r="E24" s="29"/>
      <c r="F24" s="29"/>
      <c r="G24" s="29"/>
      <c r="H24" s="29"/>
      <c r="I24" s="30"/>
      <c r="J24" s="29"/>
      <c r="K24" s="30"/>
      <c r="L24" s="29"/>
      <c r="M24" s="29"/>
      <c r="N24" s="29"/>
      <c r="O24" s="29"/>
      <c r="P24" s="7"/>
    </row>
    <row r="25" spans="2:22" ht="409.5" customHeight="1">
      <c r="B25" s="5"/>
      <c r="C25" s="31" t="s">
        <v>20</v>
      </c>
      <c r="D25" s="32"/>
      <c r="E25" s="33" t="str">
        <f>+IF([23]Hoja1!$N$2&gt;=0.5,"Si","No")</f>
        <v>No</v>
      </c>
      <c r="F25" s="34"/>
      <c r="G25" s="64">
        <f>+[23]Hoja1!N2</f>
        <v>0.25</v>
      </c>
      <c r="H25" s="34"/>
      <c r="I25" s="35" t="s">
        <v>21</v>
      </c>
      <c r="J25" s="36"/>
      <c r="K25" s="63">
        <v>0</v>
      </c>
      <c r="L25" s="37"/>
      <c r="M25" s="38" t="s">
        <v>22</v>
      </c>
      <c r="N25" s="39"/>
      <c r="O25" s="40">
        <f>G25-K25</f>
        <v>0.25</v>
      </c>
      <c r="P25" s="41"/>
      <c r="Q25" s="42"/>
      <c r="R25" s="42"/>
      <c r="S25" s="42"/>
      <c r="T25" s="42"/>
      <c r="U25" s="42"/>
      <c r="V25" s="42"/>
    </row>
    <row r="26" spans="2:22" ht="17.25" customHeight="1">
      <c r="B26" s="5"/>
      <c r="C26" s="28"/>
      <c r="D26" s="29"/>
      <c r="E26" s="43"/>
      <c r="F26" s="29"/>
      <c r="G26" s="44"/>
      <c r="H26" s="29"/>
      <c r="I26" s="45"/>
      <c r="J26" s="29"/>
      <c r="K26" s="30"/>
      <c r="L26" s="29"/>
      <c r="M26" s="46"/>
      <c r="N26" s="47"/>
      <c r="O26" s="48"/>
      <c r="P26" s="7"/>
    </row>
    <row r="27" spans="2:22" ht="205.5" customHeight="1">
      <c r="B27" s="5"/>
      <c r="C27" s="49" t="s">
        <v>23</v>
      </c>
      <c r="D27" s="32"/>
      <c r="E27" s="33" t="str">
        <f>+IF([23]Hoja1!$N$26&gt;=0.5,"Si","No")</f>
        <v>No</v>
      </c>
      <c r="F27" s="29"/>
      <c r="G27" s="64">
        <f>+[23]Hoja1!N26</f>
        <v>0.23529411764705882</v>
      </c>
      <c r="H27" s="29"/>
      <c r="I27" s="50" t="s">
        <v>24</v>
      </c>
      <c r="J27" s="29"/>
      <c r="K27" s="63">
        <v>0</v>
      </c>
      <c r="L27" s="51"/>
      <c r="M27" s="38" t="s">
        <v>22</v>
      </c>
      <c r="N27" s="39"/>
      <c r="O27" s="40">
        <f>G27-K27</f>
        <v>0.23529411764705882</v>
      </c>
      <c r="P27" s="7"/>
    </row>
    <row r="28" spans="2:22" ht="15" customHeight="1">
      <c r="B28" s="5"/>
      <c r="C28" s="28"/>
      <c r="D28" s="29"/>
      <c r="E28" s="43"/>
      <c r="F28" s="29"/>
      <c r="G28" s="44"/>
      <c r="H28" s="29"/>
      <c r="I28" s="45"/>
      <c r="J28" s="29"/>
      <c r="K28" s="30"/>
      <c r="L28" s="29"/>
      <c r="M28" s="46"/>
      <c r="N28" s="47"/>
      <c r="O28" s="48"/>
      <c r="P28" s="7"/>
    </row>
    <row r="29" spans="2:22" ht="205.5" customHeight="1">
      <c r="B29" s="5"/>
      <c r="C29" s="52" t="s">
        <v>25</v>
      </c>
      <c r="D29" s="32"/>
      <c r="E29" s="33" t="str">
        <f>+IF([23]Hoja1!$N$43&gt;=0.5,"Si","No")</f>
        <v>No</v>
      </c>
      <c r="F29" s="29"/>
      <c r="G29" s="64">
        <f>+[23]Hoja1!N43</f>
        <v>0.22916666666666666</v>
      </c>
      <c r="H29" s="29"/>
      <c r="I29" s="50" t="s">
        <v>26</v>
      </c>
      <c r="J29" s="29"/>
      <c r="K29" s="63">
        <v>0</v>
      </c>
      <c r="L29" s="51"/>
      <c r="M29" s="38" t="s">
        <v>22</v>
      </c>
      <c r="N29" s="39"/>
      <c r="O29" s="40">
        <f>G29-K29</f>
        <v>0.22916666666666666</v>
      </c>
      <c r="P29" s="7"/>
    </row>
    <row r="30" spans="2:22" ht="17.25" customHeight="1">
      <c r="B30" s="5"/>
      <c r="C30" s="28"/>
      <c r="D30" s="29"/>
      <c r="E30" s="43"/>
      <c r="F30" s="29"/>
      <c r="G30" s="44"/>
      <c r="H30" s="29"/>
      <c r="I30" s="45"/>
      <c r="J30" s="29"/>
      <c r="K30" s="30"/>
      <c r="L30" s="29"/>
      <c r="M30" s="46"/>
      <c r="N30" s="47"/>
      <c r="O30" s="48"/>
      <c r="P30" s="7"/>
    </row>
    <row r="31" spans="2:22" ht="205.5" customHeight="1">
      <c r="B31" s="5"/>
      <c r="C31" s="53" t="s">
        <v>27</v>
      </c>
      <c r="D31" s="32"/>
      <c r="E31" s="33" t="str">
        <f>+IF([23]Hoja1!$N$55&gt;=0.5,"Si","No")</f>
        <v>No</v>
      </c>
      <c r="F31" s="29"/>
      <c r="G31" s="64">
        <f>+[23]Hoja1!N55</f>
        <v>0.21428571428571427</v>
      </c>
      <c r="H31" s="29"/>
      <c r="I31" s="50" t="s">
        <v>28</v>
      </c>
      <c r="J31" s="29"/>
      <c r="K31" s="63">
        <v>0</v>
      </c>
      <c r="L31" s="51"/>
      <c r="M31" s="38" t="s">
        <v>22</v>
      </c>
      <c r="N31" s="39"/>
      <c r="O31" s="40">
        <f>G31-K31</f>
        <v>0.21428571428571427</v>
      </c>
      <c r="P31" s="7"/>
    </row>
    <row r="32" spans="2:22" ht="15" customHeight="1">
      <c r="B32" s="5"/>
      <c r="C32" s="28"/>
      <c r="D32" s="29"/>
      <c r="E32" s="43"/>
      <c r="F32" s="29"/>
      <c r="G32" s="44"/>
      <c r="H32" s="29"/>
      <c r="I32" s="45"/>
      <c r="J32" s="29"/>
      <c r="K32" s="30"/>
      <c r="L32" s="29"/>
      <c r="M32" s="46"/>
      <c r="N32" s="47"/>
      <c r="O32" s="48"/>
      <c r="P32" s="7"/>
    </row>
    <row r="33" spans="2:16" ht="295.5" customHeight="1" thickBot="1">
      <c r="B33" s="5"/>
      <c r="C33" s="54" t="s">
        <v>29</v>
      </c>
      <c r="D33" s="32"/>
      <c r="E33" s="33" t="str">
        <f>+IF([23]Hoja1!$N$69&gt;=0.5,"Si","No")</f>
        <v>No</v>
      </c>
      <c r="F33" s="29"/>
      <c r="G33" s="64">
        <f>+[23]Hoja1!N69</f>
        <v>0.25</v>
      </c>
      <c r="H33" s="29"/>
      <c r="I33" s="55" t="s">
        <v>30</v>
      </c>
      <c r="J33" s="29"/>
      <c r="K33" s="63">
        <v>0</v>
      </c>
      <c r="L33" s="51"/>
      <c r="M33" s="38" t="s">
        <v>22</v>
      </c>
      <c r="N33" s="39"/>
      <c r="O33" s="40">
        <f>G33-K33</f>
        <v>0.25</v>
      </c>
      <c r="P33" s="7"/>
    </row>
    <row r="34" spans="2:16">
      <c r="B34" s="5"/>
      <c r="C34" s="56"/>
      <c r="D34" s="56"/>
      <c r="E34" s="16"/>
      <c r="M34" s="57"/>
      <c r="N34" s="57"/>
      <c r="O34" s="57"/>
      <c r="P34" s="7"/>
    </row>
    <row r="35" spans="2:16">
      <c r="B35" s="5"/>
      <c r="C35" s="58"/>
      <c r="D35" s="56"/>
      <c r="E35" s="16"/>
      <c r="M35" s="57"/>
      <c r="N35" s="57"/>
      <c r="O35" s="57"/>
      <c r="P35" s="7"/>
    </row>
    <row r="36" spans="2:16">
      <c r="B36" s="5"/>
      <c r="C36" s="59"/>
      <c r="P36" s="7"/>
    </row>
    <row r="37" spans="2:16" ht="24" thickBot="1">
      <c r="B37" s="60"/>
      <c r="C37" s="61"/>
      <c r="D37" s="61"/>
      <c r="E37" s="61"/>
      <c r="F37" s="61"/>
      <c r="G37" s="61"/>
      <c r="H37" s="61"/>
      <c r="I37" s="61"/>
      <c r="J37" s="61"/>
      <c r="K37" s="61"/>
      <c r="L37" s="61"/>
      <c r="M37" s="61"/>
      <c r="N37" s="61"/>
      <c r="O37" s="61"/>
      <c r="P37" s="62"/>
    </row>
    <row r="38" spans="2:16" ht="24" thickTop="1"/>
  </sheetData>
  <sheetProtection password="D72A" sheet="1" objects="1" scenarios="1" formatCells="0" formatColumns="0" formatRows="0"/>
  <mergeCells count="11">
    <mergeCell ref="C20:D20"/>
    <mergeCell ref="F20:M20"/>
    <mergeCell ref="C21:D21"/>
    <mergeCell ref="F21:M21"/>
    <mergeCell ref="E3:E4"/>
    <mergeCell ref="F3:M4"/>
    <mergeCell ref="F5:M5"/>
    <mergeCell ref="I7:K7"/>
    <mergeCell ref="C17:M17"/>
    <mergeCell ref="C19:D19"/>
    <mergeCell ref="F19:M19"/>
  </mergeCells>
  <conditionalFormatting sqref="M7">
    <cfRule type="cellIs" priority="1" operator="between">
      <formula>0.76</formula>
      <formula>1</formula>
    </cfRule>
    <cfRule type="cellIs" dxfId="2" priority="2" operator="between">
      <formula>0.51</formula>
      <formula>0.75</formula>
    </cfRule>
    <cfRule type="cellIs" dxfId="1" priority="3" operator="between">
      <formula>0.26</formula>
      <formula>0.5</formula>
    </cfRule>
    <cfRule type="cellIs" dxfId="0" priority="4" operator="between">
      <formula>0</formula>
      <formula>0.25</formula>
    </cfRule>
  </conditionalFormatting>
  <dataValidations count="4">
    <dataValidation type="list" allowBlank="1" showInputMessage="1" showErrorMessage="1" sqref="E19" xr:uid="{DF977BD4-2CC4-4427-9D3D-0CD5719668D8}">
      <formula1>"Si,No,En proceso"</formula1>
    </dataValidation>
    <dataValidation type="list" allowBlank="1" showInputMessage="1" showErrorMessage="1" sqref="N20:O20 E20:E21" xr:uid="{9E599E86-C311-49CC-86F3-EE237CFC5636}">
      <formula1>"Si, No"</formula1>
    </dataValidation>
    <dataValidation type="list" allowBlank="1" showInputMessage="1" showErrorMessage="1" sqref="N19:O19" xr:uid="{5233B452-569F-494E-AD38-9B3C34972E0D}">
      <formula1>"Si,No"</formula1>
    </dataValidation>
    <dataValidation allowBlank="1" showInputMessage="1" showErrorMessage="1" prompt="Celda formulada, información proveniente de la pestaña de deficiencias." sqref="E23" xr:uid="{BB8F2AC4-978B-4EAE-8064-D2468E511435}"/>
  </dataValidations>
  <pageMargins left="0.7" right="0.7" top="0.75" bottom="0.75" header="0.3" footer="0.3"/>
  <pageSetup orientation="portrait"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4E9D2ED36FE9848B4BF1992A317486A" ma:contentTypeVersion="12" ma:contentTypeDescription="Crear nuevo documento." ma:contentTypeScope="" ma:versionID="b676192f7025ea910ffe1f70b44d52be">
  <xsd:schema xmlns:xsd="http://www.w3.org/2001/XMLSchema" xmlns:xs="http://www.w3.org/2001/XMLSchema" xmlns:p="http://schemas.microsoft.com/office/2006/metadata/properties" xmlns:ns2="c5562da7-1a4f-4cfa-bf90-48dd71434131" xmlns:ns3="f1469820-18c6-472b-92c5-7cf7e8471edc" targetNamespace="http://schemas.microsoft.com/office/2006/metadata/properties" ma:root="true" ma:fieldsID="8280f1b5878b48bd6694e0ca459104c2" ns2:_="" ns3:_="">
    <xsd:import namespace="c5562da7-1a4f-4cfa-bf90-48dd71434131"/>
    <xsd:import namespace="f1469820-18c6-472b-92c5-7cf7e8471e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562da7-1a4f-4cfa-bf90-48dd714341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7c93782a-cc5e-4a24-9981-bfe21b1ae74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469820-18c6-472b-92c5-7cf7e8471ed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7b4fce7-d4a5-423b-bba5-c4a3096d1fcb}" ma:internalName="TaxCatchAll" ma:showField="CatchAllData" ma:web="f1469820-18c6-472b-92c5-7cf7e8471e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5562da7-1a4f-4cfa-bf90-48dd71434131">
      <Terms xmlns="http://schemas.microsoft.com/office/infopath/2007/PartnerControls"/>
    </lcf76f155ced4ddcb4097134ff3c332f>
    <TaxCatchAll xmlns="f1469820-18c6-472b-92c5-7cf7e8471edc" xsi:nil="true"/>
  </documentManagement>
</p:properties>
</file>

<file path=customXml/itemProps1.xml><?xml version="1.0" encoding="utf-8"?>
<ds:datastoreItem xmlns:ds="http://schemas.openxmlformats.org/officeDocument/2006/customXml" ds:itemID="{3423E75A-28DA-4E04-AB7C-A36B468A64BE}"/>
</file>

<file path=customXml/itemProps2.xml><?xml version="1.0" encoding="utf-8"?>
<ds:datastoreItem xmlns:ds="http://schemas.openxmlformats.org/officeDocument/2006/customXml" ds:itemID="{4EEFE465-28CB-438E-9874-709242548F5A}"/>
</file>

<file path=customXml/itemProps3.xml><?xml version="1.0" encoding="utf-8"?>
<ds:datastoreItem xmlns:ds="http://schemas.openxmlformats.org/officeDocument/2006/customXml" ds:itemID="{CB5A23CB-5859-46BD-A4EE-DDA9F0F216A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María Isabel Arrieta Escobar</dc:creator>
  <cp:keywords/>
  <dc:description/>
  <cp:lastModifiedBy/>
  <cp:revision/>
  <dcterms:created xsi:type="dcterms:W3CDTF">2025-02-05T15:08:57Z</dcterms:created>
  <dcterms:modified xsi:type="dcterms:W3CDTF">2025-02-20T14:39:46Z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0x01010054E9D2ED36FE9848B4BF1992A317486A</vt:lpwstr>
  </property>
</Properties>
</file>