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minigualdadgovco-my.sharepoint.com/personal/contratos_minigualdad_gov_co/Documents/CONTRATACION ESTATAL/PAA/2024/"/>
    </mc:Choice>
  </mc:AlternateContent>
  <xr:revisionPtr revIDLastSave="1882" documentId="13_ncr:1_{B6465F94-B850-45DB-BC2C-4D49A83D87F8}" xr6:coauthVersionLast="47" xr6:coauthVersionMax="47" xr10:uidLastSave="{47BD765C-B340-4B94-9C73-79651782F4FA}"/>
  <workbookProtection workbookAlgorithmName="SHA-512" workbookHashValue="//6z7kkQ6/HMtSI9LhXtjfr4Zi62KipzHpeyzr/VCCvC2Kr9p1DevoUxgeEZREpztrkC5EjlII9Vfu1qBw3WeQ==" workbookSaltValue="sE8oZH6ahbVbOafjT0S07w==" workbookSpinCount="100000" lockStructure="1"/>
  <bookViews>
    <workbookView xWindow="-120" yWindow="-120" windowWidth="29040" windowHeight="15720" activeTab="1" xr2:uid="{00000000-000D-0000-FFFF-FFFF00000000}"/>
  </bookViews>
  <sheets>
    <sheet name="Inf Entidad" sheetId="4" r:id="rId1"/>
    <sheet name="2024" sheetId="1" r:id="rId2"/>
    <sheet name="Control de cambios" sheetId="5" state="hidden" r:id="rId3"/>
    <sheet name="InfoBase" sheetId="3" state="hidden" r:id="rId4"/>
  </sheets>
  <definedNames>
    <definedName name="_xlnm._FilterDatabase" localSheetId="1" hidden="1">'2024'!$A$17:$R$107</definedName>
    <definedName name="_xlnm.Print_Area" localSheetId="1">'2024'!$A$2:$R$21</definedName>
    <definedName name="Print_Area" localSheetId="1">'2024'!$A$1:$R$18</definedName>
    <definedName name="Print_Titles" localSheetId="1">'2024'!$2:$17</definedName>
    <definedName name="_xlnm.Print_Titles" localSheetId="1">'2024'!$2:$17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C29" i="3" l="1"/>
  <c r="C30" i="3"/>
  <c r="D62" i="3"/>
  <c r="G73" i="3"/>
  <c r="G72" i="3"/>
  <c r="D75" i="3"/>
  <c r="C17" i="3"/>
  <c r="C21" i="3"/>
  <c r="C25" i="3"/>
  <c r="C14" i="3"/>
  <c r="C15" i="3"/>
  <c r="C16" i="3"/>
  <c r="C18" i="3"/>
  <c r="C19" i="3"/>
  <c r="C20" i="3"/>
  <c r="C22" i="3"/>
  <c r="C23" i="3"/>
  <c r="C24" i="3"/>
  <c r="C26" i="3"/>
  <c r="C27" i="3"/>
  <c r="C28" i="3"/>
  <c r="C35" i="3"/>
  <c r="C13" i="3"/>
  <c r="D74" i="3"/>
  <c r="D73" i="3"/>
  <c r="D67" i="3"/>
  <c r="D66" i="3"/>
  <c r="D65" i="3"/>
  <c r="D64" i="3"/>
  <c r="D63" i="3"/>
  <c r="D61" i="3"/>
  <c r="D60" i="3"/>
  <c r="D59" i="3"/>
  <c r="D58" i="3"/>
  <c r="D57" i="3"/>
  <c r="D56" i="3"/>
  <c r="F115" i="3" s="1"/>
  <c r="D55" i="3"/>
  <c r="D54" i="3"/>
  <c r="D53" i="3"/>
  <c r="D52" i="3"/>
  <c r="D51" i="3"/>
  <c r="D47" i="3"/>
  <c r="D46" i="3"/>
  <c r="D45" i="3"/>
  <c r="D4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CONSTANZA CORONADO OSORIO</author>
    <author>tc={14FFCCAF-DD79-4B07-ACE0-5291ABA7692F}</author>
    <author>tc={460ECE82-E51C-4A4B-AD30-8E076CB5C6E4}</author>
    <author>tc={75134E74-46DE-4725-AC52-43292CD52A61}</author>
    <author>tc={E227B405-8F1D-43F0-8E31-640150BF364C}</author>
    <author>tc={FDBE4936-66A6-4A75-9351-2B9C1ABBC888}</author>
    <author>tc={05607C2D-9B86-48AA-9FE8-F97F8E63360E}</author>
    <author>tc={4033C59D-B5B7-4BA9-A9A1-05351693DC57}</author>
    <author>tc={1F8B30C0-5868-4A24-A7ED-299014A78C8B}</author>
    <author>tc={C8560094-3AA5-453C-8A58-8CAC16DB1821}</author>
  </authors>
  <commentList>
    <comment ref="A16" authorId="0" shapeId="0" xr:uid="{DA6DB855-A495-46A2-975C-DC7C199E5645}">
      <text>
        <r>
          <rPr>
            <b/>
            <sz val="9"/>
            <color indexed="81"/>
            <rFont val="Tahoma"/>
            <family val="2"/>
          </rPr>
          <t>DIANA  CONSTANZA CORONADO OSORIO:</t>
        </r>
        <r>
          <rPr>
            <sz val="9"/>
            <color indexed="81"/>
            <rFont val="Tahoma"/>
            <family val="2"/>
          </rPr>
          <t xml:space="preserve">
</t>
        </r>
      </text>
    </comment>
    <comment ref="B62" authorId="1" shapeId="0" xr:uid="{14FFCCAF-DD79-4B07-ACE0-5291ABA7692F}">
      <text>
        <t>[Comentario encadenado]
Su versión de Excel le permite leer este comentario encadenado; sin embargo, las ediciones que se apliquen se quitarán si el archivo se abre en una versión más reciente de Excel. Más información: https://go.microsoft.com/fwlink/?linkid=870924
Comentario:
    Agregan codigo 32121500</t>
      </text>
    </comment>
    <comment ref="J62" authorId="2" shapeId="0" xr:uid="{460ECE82-E51C-4A4B-AD30-8E076CB5C6E4}">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en el valor estimado</t>
      </text>
    </comment>
    <comment ref="K62" authorId="3" shapeId="0" xr:uid="{75134E74-46DE-4725-AC52-43292CD52A61}">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en valor estimado en la vigencia actual</t>
      </text>
    </comment>
    <comment ref="P69" authorId="4" shapeId="0" xr:uid="{E227B405-8F1D-43F0-8E31-640150BF364C}">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Modifiación datos de responsable</t>
      </text>
    </comment>
    <comment ref="J70" authorId="5" shapeId="0" xr:uid="{FDBE4936-66A6-4A75-9351-2B9C1ABBC888}">
      <text>
        <t>[Comentario encadenado]
Su versión de Excel le permite leer este comentario encadenado; sin embargo, las ediciones que se apliquen se quitarán si el archivo se abre en una versión más reciente de Excel. Más información: https://go.microsoft.com/fwlink/?linkid=870924
Comentario:
    Incremento en valor</t>
      </text>
    </comment>
    <comment ref="P70" authorId="6" shapeId="0" xr:uid="{05607C2D-9B86-48AA-9FE8-F97F8E63360E}">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Modifiación datos de responsable</t>
      </text>
    </comment>
    <comment ref="B71" authorId="7" shapeId="0" xr:uid="{4033C59D-B5B7-4BA9-A9A1-05351693DC57}">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Modifiación en codigos</t>
      </text>
    </comment>
    <comment ref="J71" authorId="8" shapeId="0" xr:uid="{1F8B30C0-5868-4A24-A7ED-299014A78C8B}">
      <text>
        <t>[Comentario encadenado]
Su versión de Excel le permite leer este comentario encadenado; sin embargo, las ediciones que se apliquen se quitarán si el archivo se abre en una versión más reciente de Excel. Más información: https://go.microsoft.com/fwlink/?linkid=870924
Comentario:
    Incremento en el valor</t>
      </text>
    </comment>
    <comment ref="P71" authorId="9" shapeId="0" xr:uid="{C8560094-3AA5-453C-8A58-8CAC16DB1821}">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Modifiación datos de responsable</t>
      </text>
    </comment>
  </commentList>
</comments>
</file>

<file path=xl/sharedStrings.xml><?xml version="1.0" encoding="utf-8"?>
<sst xmlns="http://schemas.openxmlformats.org/spreadsheetml/2006/main" count="1812" uniqueCount="580">
  <si>
    <t>A. INFORMACIÓN GENERAL DE LA ENTIDAD</t>
  </si>
  <si>
    <t>Nombre</t>
  </si>
  <si>
    <t>Ministerio De Igualdad y Equidad</t>
  </si>
  <si>
    <t>Dirección</t>
  </si>
  <si>
    <t>Calle 28 No. 13A - 15 Edificio Centro de Comercio Internacional -CCI piso 13, 19, 20 y 28</t>
  </si>
  <si>
    <t>Teléfono</t>
  </si>
  <si>
    <t>(601) 5629300</t>
  </si>
  <si>
    <t>Página web</t>
  </si>
  <si>
    <t>https://minigualdadyequidad.gov.co/</t>
  </si>
  <si>
    <t xml:space="preserve">Misión </t>
  </si>
  <si>
    <t>Diseñar, formular, adoptar, dirigir, coordinar, articular, ejecutar, fortalecer y evaluar políticas, planes, programas, estrategias, proyectos y medidas para eliminar las desigualdades económicas, políticas y sociales en el marco de los mandatos constitucionales y legales. Impulsar el pleno goce del derecho a la igualdad, promoviendo los principios de no discriminación y no regresividad. Defender los derechos de los sujetos de especial protección constitucional, poblaciones vulnerables y grupos históricamente discriminados o marginados, incorporando enfoques de derechos, género, diferencial, étnico-racial e interseccional.</t>
  </si>
  <si>
    <t>Visión</t>
  </si>
  <si>
    <t>Construir una sociedad más igualitaria y equitativa, donde todas las personas gocen de igualdad de oportunidades y derechos, sin distinción de género, etnia, raza, orientación sexual, condición socioeconómica o cualquier otra forma de discriminación. Trabajar en la erradicación de las desigualdades, avanzando hacia la garantía de la protección y empoderamiento de los grupos vulnerables e históricamente marginados, promoviendo un enfoque integral de derechos humanos y asegurando un desarrollo sostenible y equitativo para toda la población.</t>
  </si>
  <si>
    <t>Perspectiva estratégica</t>
  </si>
  <si>
    <t xml:space="preserve">Los enfoques del Ministerio son la orientación práctica para la actuación política,
que permitirá la coherencia entre las formas de actuación del Ministerio, las
estrategias transformadoras, y la transformación material de las condiciones de
desigualdad e inequidad territorial y poblacional. La Ley 2281 de 2023 define estos
enfoques como el eje articulador de los sistemas, políticas, programas, estrategias,
planes y proyectos que implementará, orientará o en los que participará el Ministerio
de Igualdad y Equidad. </t>
  </si>
  <si>
    <t>Información de contacto</t>
  </si>
  <si>
    <t>Valor total del PAA</t>
  </si>
  <si>
    <t>Límite de contratación menor cuantía</t>
  </si>
  <si>
    <t>Límite de contratación mínima cuantía</t>
  </si>
  <si>
    <t>Fecha de última actualización del PAA</t>
  </si>
  <si>
    <t>1. DEPENDENCIA: Secretaria General</t>
  </si>
  <si>
    <t>2. PROCESO: Gestion Contractual</t>
  </si>
  <si>
    <t>3. INFORMACIÓN CONTRACTUAL</t>
  </si>
  <si>
    <t>ITEM</t>
  </si>
  <si>
    <t>CÓDIGO UNSPSC</t>
  </si>
  <si>
    <t>Descripción por contrato</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</si>
  <si>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</si>
  <si>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</si>
  <si>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</si>
  <si>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</si>
  <si>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</si>
  <si>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</si>
  <si>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</si>
  <si>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</si>
  <si>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</si>
  <si>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</si>
  <si>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</si>
  <si>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</si>
  <si>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</si>
  <si>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Teléfono del responsable</t>
  </si>
  <si>
    <t>Correo electrónico del responsable</t>
  </si>
  <si>
    <t>43211508;44101700;43211711;43212105;52161505;43231501;83111507</t>
  </si>
  <si>
    <t>Adquisición de equipos de cómputo con accesorios y Scanner para el Ministerio de Igualdad y Equidad de conformidad con las especificaciones de la ficha técnica del acuerdo marco de precios</t>
  </si>
  <si>
    <t>FEBRERO</t>
  </si>
  <si>
    <t>Acuerdo Marco de Precios</t>
  </si>
  <si>
    <t>Recursos Nación</t>
  </si>
  <si>
    <t>NO</t>
  </si>
  <si>
    <t>NA</t>
  </si>
  <si>
    <t>Secretaria General</t>
  </si>
  <si>
    <t>Bogotá</t>
  </si>
  <si>
    <t>Bruce Dario Vargas - Oficina de tecnologías de la información</t>
  </si>
  <si>
    <t>bvargas@minigualdad.gov.co</t>
  </si>
  <si>
    <t>81112101;83111600</t>
  </si>
  <si>
    <t>Prestación de servicios integrales que garanticen la conectividad, interoperabilidad, integración, administración, gestión, actualización y evolución de servicios de tecnologías de la información y comunicaciones - tic, para su correcto funcionamiento de manera continua y permanente.</t>
  </si>
  <si>
    <t>ENERO</t>
  </si>
  <si>
    <t>Contratación Directa</t>
  </si>
  <si>
    <t>90121502;78111800</t>
  </si>
  <si>
    <t>Suministro de tiquetes aéreos a nivel nacionales e internacionales para el Ministerio de igualdad y equidad</t>
  </si>
  <si>
    <t>Selección Abreviada - Subasta Inversa</t>
  </si>
  <si>
    <t xml:space="preserve">Maribel Tabares Chicunque - Subdirección administrativa y financiera </t>
  </si>
  <si>
    <t>mtabares@minigualdad.gov.co</t>
  </si>
  <si>
    <t>85122201;85111604;85101706;85101707;85101502</t>
  </si>
  <si>
    <t>Prestar los servicios para la realización de valoraciones ocupacionales y exámenes médicos de ingreso, retiro, periódicos y otras complementarias, que sean necesarios, para los servidores del Ministerio de Igualdad y Equidad.</t>
  </si>
  <si>
    <t>Mínima Cuantía</t>
  </si>
  <si>
    <t>Ethel Vásquez Rojas - Subdirección de talento humano</t>
  </si>
  <si>
    <t>14111507;42312009;43211802;44101602;44111515;44111912;44121506;44121613;44121621;44121708;44121713;44121715;44122003;44122010;44122104;44122107;60121535</t>
  </si>
  <si>
    <t>Suministro de elementos de papelería y accesorios de oficina necesaria para las dependencias del Ministerio de la Igualdad y la Equidad.</t>
  </si>
  <si>
    <t xml:space="preserve">Samira Sanclemente Collazos - Subdirección administrativa y financiera </t>
  </si>
  <si>
    <t>ssanclemente@minigualdad.gov.co</t>
  </si>
  <si>
    <t>43212105;43212108;43212110;45111616;52161505</t>
  </si>
  <si>
    <t>Adquirir las Impresoras, Video Proyectores, Televisores, para la sede principal del Ministeriode Igualdad y Equidad, de acuerdo con las especificaciones técnicas del presentedocumento.</t>
  </si>
  <si>
    <t>76111500;90101700</t>
  </si>
  <si>
    <t>Contratar el servicio integral de aseo y cafetería para las instalaciones del Ministerio de Igualdad y Equidad con sede en la Ciudad de Bogotá para la vigencia de 2024.</t>
  </si>
  <si>
    <t xml:space="preserve">FEBRERO </t>
  </si>
  <si>
    <t>80141607;81141601</t>
  </si>
  <si>
    <t>Contrato Interadministrativo de mandato sin representación con el objeto de prestar servicios de operación logística necesarios para la organización, realización, divulgación e implementación de actividades y estrategias misionales del Ministerio de igualdad y Equidad.</t>
  </si>
  <si>
    <t>MARZO</t>
  </si>
  <si>
    <t>Diana Patricia Olmos Montenegro - Secrtearia General</t>
  </si>
  <si>
    <t>polmos@miniigualdad.gov.co</t>
  </si>
  <si>
    <t>32101600;43233200;43233201</t>
  </si>
  <si>
    <t>Adquisición de cincuenta (50) TOKEN de certificados digitales de función pública incluidos los servicios de certificación digital abierta para ingresar al aplicativo del Ministerio de Hacienda - SIIF Nación Il y realizar transacciones y cargue de información presupuestal, financiera y contable.</t>
  </si>
  <si>
    <t>81111800;81112000</t>
  </si>
  <si>
    <t>Adquisición, instalación, configuración y puesta en marcha de solución de seguridad perimetral firewall y de servicios de seguridad, incluyendo licenciamiento, servicio de soporte técnico, para la sede principal y Datacenter externo del Ministerio de Igualdad y Equidad.</t>
  </si>
  <si>
    <t>84131500;84131600</t>
  </si>
  <si>
    <t>ABRIL</t>
  </si>
  <si>
    <t>41113700;43231500;43232300;43232400;43233500;81151600</t>
  </si>
  <si>
    <t>MAYO</t>
  </si>
  <si>
    <t>paolahurtados@minigualdad.gov.co</t>
  </si>
  <si>
    <t>43231507;43231513</t>
  </si>
  <si>
    <t>Contratar la suscripción a las licencias de Adobe Creative Cluod, Adobe Reader y AutoCAD para el Ministerio de Igualdad y Equidad, de acuerdo con las especificaciones técnicas del presente documento</t>
  </si>
  <si>
    <t>JULIO</t>
  </si>
  <si>
    <t>esanchez@minigualdad.gov.co</t>
  </si>
  <si>
    <t>Suministro dotación de calzado y vestido para los servidores públicos del ministerio de la igualdad y la equidad.</t>
  </si>
  <si>
    <t>evasquez@minigualdad.gov.co</t>
  </si>
  <si>
    <t>Adquirir la compra de elementos de dotación para los brigadistas y una camilla Divan portátil Reclinable con Orificio Facial para los funcionarios del Ministerio de la Equidad y la Igualdad.</t>
  </si>
  <si>
    <t>Dias</t>
  </si>
  <si>
    <t>78102201;78102203;78102204;78102205;78102206</t>
  </si>
  <si>
    <t>AGOSTO</t>
  </si>
  <si>
    <t>Adquisición de equipos de cómputo con accesorio para el Ministerio de Igualdad y Equidad de conformidad con las especificaciones de la ficha técnica del acuerdo marco de precios</t>
  </si>
  <si>
    <t>46171506</t>
  </si>
  <si>
    <t xml:space="preserve">Adquisición de una Caja Fuerte para las Oficinas de la Subdirección Administrativa y Financiera del Ministerio Igualdad y Equidad  </t>
  </si>
  <si>
    <t>SEPTIEMBRE</t>
  </si>
  <si>
    <t>30</t>
  </si>
  <si>
    <t>601 562 9300</t>
  </si>
  <si>
    <t>93151507;93151505</t>
  </si>
  <si>
    <t xml:space="preserve">Aunar esfuerzos administrativos, técnicos, recursos y capacidades para, realizar los propósitos que le sean comunes en los campos académicos, investigación, extensión y proyección social comunitaria, cultural, ambiental, científica y tecnológica que coadyuven al cumplimiento de la misión, visión y fortalecimiento institucional de la UNIVERSIDAD DEL CAUCA y del MINISTERIO DE IGUALDAD Y EQUIDAD de Colombia. </t>
  </si>
  <si>
    <t>Patricia González Vasco</t>
  </si>
  <si>
    <t>pgonzalez@minigualdad.gov.co</t>
  </si>
  <si>
    <t>ppalacios@minigualdad.gov.co</t>
  </si>
  <si>
    <t>Contratar el Servicio de Transporte de Pasajeros con destino a los Directivos del Ministerio de Igualdad y Equidad</t>
  </si>
  <si>
    <t>Adquisicion de cintas, y portacarnet, para los servidores publicos del Ministerios de Igualdad y Equidad</t>
  </si>
  <si>
    <t>OCTUBRE</t>
  </si>
  <si>
    <t>Acompañar a la Oficina de Tecnologías de la Información del Ministerio de Igualdad y Equidad en el fortalecimiento de las capacidades institucionales a través del desarrollo de soluciones técnicas , tecnológicas que permitan la operación de la Entidad, y contratar el diagnostico y diseño del arquitectura empresarial y la construccion del plan estrategico de TI-PETI para el Ministerio de Igualdad y Equidad</t>
  </si>
  <si>
    <t>NOVIEMBRE</t>
  </si>
  <si>
    <t>SI</t>
  </si>
  <si>
    <t>DICIEMBRE</t>
  </si>
  <si>
    <t>Adquisicion de 5 microfonos solapa para celular,  2 tablero acrilico, 10 Carteleras fisicas para los pisos 13,19,20,28</t>
  </si>
  <si>
    <t>Ronald Mayorga - Oficina de comunicaciones</t>
  </si>
  <si>
    <t>rmayorga@minigualdad.gov.co</t>
  </si>
  <si>
    <t>Adelantar un convenio interadministrativo para impulsar la justicia social y promover el trabajo decente para la protección de los derechos en el trabajo para todas las personas, eliminando la discriminación por todos los motivos, incluida la orientación sexual y la identidad de género (SOGI). Las personas lesbianas, gays, bisexuales, transgénero, intersexuales y queer (LGBTI).</t>
  </si>
  <si>
    <t>Recursos Nación (Inversión)</t>
  </si>
  <si>
    <t>fmcqoid@minigualdad.gov.co</t>
  </si>
  <si>
    <t xml:space="preserve">Adelantar un contrato interadministrativo que aporte en la generación de conocimiento alrededor de la situación de derechos de las personas LGBTIQ+. </t>
  </si>
  <si>
    <t>Adelantar un contrato interadministrativo que aporte en la generación de conocimiento alrededor de la invisibilidad estadística de la población LGBTIQ+ en Colombia como un obstáculo significativo tanto para la garantía de derechos como para la creación de políticas públicas inclusivas y equitativas.</t>
  </si>
  <si>
    <t>Adelantar un contrato interadministrativo para el proceso de fortalecimiento a capacidades para la atención integral y la eliminación de barreras de acceso para la población LGBTIQ+</t>
  </si>
  <si>
    <t>Prestar los servicios de asesoría, capacitación, de formulación y de creación de una herramienta tecnológica, que permita la revisión técnica y estructuración de documentación para la priorización de proyectos de inversión pública, en los territorios priorizados por el Ministerio</t>
  </si>
  <si>
    <t>Cristhian Alexander Caballero Mora - Oficina de proyectos</t>
  </si>
  <si>
    <t>ccaballero@minigualdad.gov.co</t>
  </si>
  <si>
    <t>Aunar esfuerzos técnicos, administrativos y financieros entre el Ministerio de Igualdad y Equidad y FIDUCOLDEX como administradora y vocera de Fondo Mujer Libre y Productiva para fortalecer organizaciones con iniciativas de cuidado comunitario, de acuerdo con el programa nacional de cuidado.</t>
  </si>
  <si>
    <t>Natalia Moreno Salamanca - Direccion de cuidado</t>
  </si>
  <si>
    <t>nmoreno@minigualdad.gov.co</t>
  </si>
  <si>
    <t>Aunar esfuerzos administrativos, técnicos, humanos, y financieros entre el Ministerio de Igualdad y Equidad y el Fondo Rotatorio del DANE - FONDANE para la ampliación de la cobertura geográfica y la representatividad de la Encuesta Nacional de Uso del Tiempo (ENUT) 2024 en las regiones de Amazonía y Orinoquía.</t>
  </si>
  <si>
    <t>80101500;81131500;93101600;93141500</t>
  </si>
  <si>
    <t>Aunar esfuerzos técnicos, administrativos y financieros entre el Ministerio de Igualdad y Equidad y el Fondo de Población de las Naciones Unidas-UNFPA para el diseño técnico de tres (3) instrumentos de política que fortalecerán la implementación del CONPES de la Política Nacional de Cuidado del País.</t>
  </si>
  <si>
    <t>nmoreno@minugualdad.gov.co</t>
  </si>
  <si>
    <t>Adelantar un convenio interadministrativo para aunar esfuerzos administrativos, técnicos y financieros para diseñar e implementar el programa y la ruta de participación para cumplir los hitos 1 y 2 de los acuerdos IM-169 e IM-170 concertados por el Gobierno Nacional y la CNMI-MPC según la Ley 2294 del PND</t>
  </si>
  <si>
    <t>ahenao@minigualdad.gov.co</t>
  </si>
  <si>
    <t>43212105;43211700</t>
  </si>
  <si>
    <t xml:space="preserve">Adquisicion de equipos tecnologicos impresoras y escáneres para uso de las oficinas del Ministerio de Igualdad y Equidad </t>
  </si>
  <si>
    <t>82121506;82141505</t>
  </si>
  <si>
    <t>Servicio de diagramación de documentos e impresión de material metodológico (Banner, adhesivos)</t>
  </si>
  <si>
    <t>Paola Hurtado - Oficina de saberes y conocimientos estrategicos</t>
  </si>
  <si>
    <t>14111510;43212107;44121904</t>
  </si>
  <si>
    <t xml:space="preserve">Adquisición de impresora plotter empresarial (Impresión, copia, escáner) de 36" (Hojas de 210 a 914 mm, Rollos de 279 a 914 mm) a color,inyección térmica de tintas y suministro de tintas y papel (Rollo). </t>
  </si>
  <si>
    <t>43221722;32101656</t>
  </si>
  <si>
    <t>Adquisición de 10 equipos GPS para georreferenciación</t>
  </si>
  <si>
    <t>83111603;43191501;43211509;43211712</t>
  </si>
  <si>
    <t>Adquisición de 30 equipos de captura de datos con simcard y plan de datos para internet</t>
  </si>
  <si>
    <t xml:space="preserve">Adquisición de 2 grabadoras de audio </t>
  </si>
  <si>
    <t>43233500</t>
  </si>
  <si>
    <t>Contratar el suministro del Licenciamiento de Microsoft que permita el acceso y uso de las herramientas colaborativas de Office 365, para todos los funcionarios del Ministerio de Igualdad y Equidad.</t>
  </si>
  <si>
    <t>5629300</t>
  </si>
  <si>
    <t>Contrato de prestación de servicios para la adquisición de la suscripción de licencias del software MAXQDA.</t>
  </si>
  <si>
    <t>Ampliacion de la solcucion de seguridad perimetral con la adquisición de licencias de FortiEDR Discover Protect y Respond and Standard MDR Cloud, FortiClient EPP/APT plus FortiGuard Forensics, para complementar y robustecer el sistema de seguridad perimetral Fortinet con el que cuenta el Ministerio de Igualdad y Equidad.</t>
  </si>
  <si>
    <t xml:space="preserve">Aunar esfuerzos técnicos, administrativos y financieros entre el Ministerio de Igualdad y Equidad y la Organización Internacional del Trabajo (OIT), que  desarrollarán un programa de trabajo decente para lograr la inclusión laboral de las personas LGBTIQ+ en el mercado laboral de Colombia. </t>
  </si>
  <si>
    <t xml:space="preserve">Aunar esfuerzos técnicos, administrativos y financieros entre el Ministerio de Igualdad y Equidad y la Universidad Nacional de Colombia para desarrollar actividades de consolidación de política pública LGBTIQ+ a nivel nacional y territorial, impactando los 32 departamentos del país a través de la construcción de rutas concertadas de atención a violencias por prejuicio en cada departamento. </t>
  </si>
  <si>
    <t>93131501;60105421;93131503</t>
  </si>
  <si>
    <t xml:space="preserve">Adelantar un contrato interadministrativo que aporte a la  caracterización de las principales barreras, estrategias y actores que vulneran el derecho a la educación de las niñxs y adolescentes de la población LGBTIQ+ en distintos niveles educativos (preescolar, básica y media), con el fin de proponer recomendaciones de política pública que contribuyan a superar tales vulneraciones y a garantizar un reconocimiento más pleno de su derecho a la educación. </t>
  </si>
  <si>
    <t xml:space="preserve">Aunar esfuerzos, recursos técnicos, humanos y financieros entre la MINISTERIO DE IGUALDAD Y EQUIDAD y AUTORIDADES TRADICIONALES COLOMBIA-GOBIERNO MAYOR, para diseñar y formular los programas de atención integral, inclusión y garantía de los derechos de la población indígena con orientaciones sexuales e identidades de genero diversas, en cumplimiento al acuerdo IM-156 concertados por el Gobierno Nacional y la CNMI-MPC. </t>
  </si>
  <si>
    <t>93131501;60105421;93131503;94131801;60105901</t>
  </si>
  <si>
    <t xml:space="preserve">Aunar esfuerzos técnicos, administrativos y financieros entre el Ministerio de Igualdad y Equidad y la Universidad de Antioquia para diseñar e implementar tres (3) procesos de formación con el fin de dejar capacidades instaladas en el funcionariado público del territorio nacional para la atención integral, oportuna y libre de discriminación para población LGBTIQ+. Así mismo, empoderar en temas de derechos de las personas LGBTIQ+ y en temas de acceso al derecho a la salud con enfoque diferencial por orientación sexual e identidad de género no hegemónica. </t>
  </si>
  <si>
    <t>Prestar los servicios profesionales especializados para apoyar los asuntos jurídicos y contractuales de la Dirección de Cuidado del Viceministerio para las Poblaciones y Territorios Excluidos y la Superación de la Pobreza del Ministerio de Igualdad y Equidad.</t>
  </si>
  <si>
    <t>Prestar los servicios profesionales especializados para apoyar a la Dirección de Cuidado del Viceministerio para las Poblaciones y Territorios Excluidos y la Superación de la Pobreza del Ministerio de Igualdad y Equidad, en el análisis, actualización y consolidación de datos del Programa Nacional de Cuidado.</t>
  </si>
  <si>
    <t>Prestar los servicios profesionales especializados para apoyar la programación, seguimiento y actualización del componente presupuestal y financiero de la Dirección de Cuidado del Viceministerio para las Poblaciones y Territorios Excluidos y la Superación de la Pobreza del Ministerio de Igualdad y Equidad</t>
  </si>
  <si>
    <t>CONTROL DE CAMBIOS AL PLAN DE ANUAL DE ADQUISICIONES 2024</t>
  </si>
  <si>
    <t>FECHA</t>
  </si>
  <si>
    <t>CAMBIOS</t>
  </si>
  <si>
    <t>ENTE APROBADOR</t>
  </si>
  <si>
    <t>VERSIÓN</t>
  </si>
  <si>
    <t>Aprobación del PAA y publicacion de PAA</t>
  </si>
  <si>
    <t xml:space="preserve">Inclusion de nuevos procesos </t>
  </si>
  <si>
    <t xml:space="preserve">Sub. Administrativa y financiera </t>
  </si>
  <si>
    <t>Inclusion de nuevos procesos                                     1- Licencias Microsoft                   2- Arriendo de oficinas               3-Compra de computadores</t>
  </si>
  <si>
    <t>Comité de contratacion</t>
  </si>
  <si>
    <t>DEPENDENCIAS</t>
  </si>
  <si>
    <t>Seleccione Dependencia</t>
  </si>
  <si>
    <t>DESPACHO MINISTRA</t>
  </si>
  <si>
    <t>VICEMINISTERIO</t>
  </si>
  <si>
    <t>OFICINA ASESORA</t>
  </si>
  <si>
    <t>SECRETARÍA GENERAL</t>
  </si>
  <si>
    <t>DIRECCIÓN</t>
  </si>
  <si>
    <t>SUBDIRECCIÓN</t>
  </si>
  <si>
    <t>CONTROL INTERNO</t>
  </si>
  <si>
    <t>PROCESOS</t>
  </si>
  <si>
    <t>Atención a la ciudadanía</t>
  </si>
  <si>
    <t>Procesos</t>
  </si>
  <si>
    <t>Columna1</t>
  </si>
  <si>
    <t>Control interno disciplinario</t>
  </si>
  <si>
    <t>a</t>
  </si>
  <si>
    <t>Control Interno</t>
  </si>
  <si>
    <t>e</t>
  </si>
  <si>
    <t>Direccionamiento estratégico</t>
  </si>
  <si>
    <t>Gestión Contractual</t>
  </si>
  <si>
    <t>Gestión de comunicaciones</t>
  </si>
  <si>
    <t>Gestión de cooperación internacional</t>
  </si>
  <si>
    <t>Gestión de tecnologias de la información</t>
  </si>
  <si>
    <t>Gestión del Talento Humano</t>
  </si>
  <si>
    <t>Gestión Documental</t>
  </si>
  <si>
    <t>Gestión Financiera</t>
  </si>
  <si>
    <t>Gestión logística de recursos físicos</t>
  </si>
  <si>
    <t>Mejoramiento continuo</t>
  </si>
  <si>
    <t>Gestión de Proyectos para la Igualdad</t>
  </si>
  <si>
    <t>Gestión de saberes y conocimientos estratégicos</t>
  </si>
  <si>
    <t>Gestión Juridica</t>
  </si>
  <si>
    <t>Gestión para la atención a las mujeres</t>
  </si>
  <si>
    <t>Gestión para la atención a las juventudes</t>
  </si>
  <si>
    <t>Gestión para la inclusión y lucha contra la pobreza</t>
  </si>
  <si>
    <t>Gestión para la atención de personas con discapacidad, diversas y LGBTIQ+</t>
  </si>
  <si>
    <t>Gestión para la atención a pueblos étnicos y campesinos</t>
  </si>
  <si>
    <t>TIPO DE GASTO</t>
  </si>
  <si>
    <t>Seleccione Tipo de Gasto</t>
  </si>
  <si>
    <t>FUNCIONAMIENTO</t>
  </si>
  <si>
    <t>INVERSIÓN</t>
  </si>
  <si>
    <t>NO APLICA</t>
  </si>
  <si>
    <t>RUBROS DE FUNCIONAMIENTO</t>
  </si>
  <si>
    <t>Acueducto y Alcantarillado</t>
  </si>
  <si>
    <t>Funcionamiento</t>
  </si>
  <si>
    <t>Aportes  patronales al sector  privado y público</t>
  </si>
  <si>
    <t>Aseo</t>
  </si>
  <si>
    <t>Inversión</t>
  </si>
  <si>
    <t xml:space="preserve">Bienestar e Incentivos </t>
  </si>
  <si>
    <t xml:space="preserve">Capacitacion Interna </t>
  </si>
  <si>
    <t>Combustibles, Lubricantes y Llantas</t>
  </si>
  <si>
    <t>Energia</t>
  </si>
  <si>
    <t>Gastos de Computador</t>
  </si>
  <si>
    <t>Gastos de Transporte y Comunicación</t>
  </si>
  <si>
    <t>Gastos Generales</t>
  </si>
  <si>
    <t xml:space="preserve">Impresos y Publicaciones </t>
  </si>
  <si>
    <t xml:space="preserve">Impuestos, Tasas, Contribuciones , derechos y Multas </t>
  </si>
  <si>
    <t xml:space="preserve">Mantenimiento Entidad </t>
  </si>
  <si>
    <t>Materiales y Suministros</t>
  </si>
  <si>
    <t xml:space="preserve">Otros Gastos Generlaes </t>
  </si>
  <si>
    <t>Remuneración Servicios Técnicos</t>
  </si>
  <si>
    <t>Salud Ocupacional</t>
  </si>
  <si>
    <t xml:space="preserve">Seguros Entidad </t>
  </si>
  <si>
    <t>Servicios personales asociados a la nómina</t>
  </si>
  <si>
    <t>Servicios personales indirectos</t>
  </si>
  <si>
    <t>Telefono</t>
  </si>
  <si>
    <t>Otros 1</t>
  </si>
  <si>
    <t>Otros 2</t>
  </si>
  <si>
    <t>Otros 3</t>
  </si>
  <si>
    <t>Otros 4</t>
  </si>
  <si>
    <t>Otros 5</t>
  </si>
  <si>
    <t>XXXX - Proyecto de Inversión</t>
  </si>
  <si>
    <t>Otro proyecto 1</t>
  </si>
  <si>
    <t>Otro proyecto 2</t>
  </si>
  <si>
    <t>Otro proyecto 3</t>
  </si>
  <si>
    <t>Otro proyecto 4</t>
  </si>
  <si>
    <t>Otro proyecto 5</t>
  </si>
  <si>
    <t>Otro proyecto 6</t>
  </si>
  <si>
    <t>PROYECTO</t>
  </si>
  <si>
    <t>componentes</t>
  </si>
  <si>
    <t>META PLAN</t>
  </si>
  <si>
    <t>ACTIVIDAD</t>
  </si>
  <si>
    <t xml:space="preserve">META 1. FORMALIZAR EN EL 100% DE LAS ENTIDADES PÚBLICAS, LOS ESTUDIOS TÉCNICOS REQUERIDOS YPARA EL CUMPLIMIENTO DE LA GESTIÓN DE LA ADMINISTRACIÓN. </t>
  </si>
  <si>
    <t xml:space="preserve">META 1. FORMALIZAR EN EL 100% DE LAS ENTIDADES PÚBLICAS, EL EMPLEO PÚBLICO CON LOS ESTUDIOS TÉCNICOS REQUERIDOS PARA EL CUMPLIMIENTO DE LA GESTIÓN DE LA ADMINISTRACIÓN. </t>
  </si>
  <si>
    <t>1.1 ASESORAR A LAS ENTIDADES EN METODOLOGIA PARA LOS ESTUDIOS TECNICOS DE MODIFICACIÓN DE ESTRUCTURA  DE  PLANTAS DE  EMPLEO, ESCALA SALARIAL Y MANUALES  Y HACERLE SEGUIMIENTO.</t>
  </si>
  <si>
    <t>META 2. EJECUTAR LOS TEMAS DEL CONVENIO INTERADMINISTRATIVO N°XX-05 RENOVADO EN EL 2024, CON MIRAS A QUE EN LA NACIÓN SE CUMPLAN LAS DIRECTRICES NACIONALES.</t>
  </si>
  <si>
    <t xml:space="preserve">META 1. FORMALIZAR EN EL 100% DE LAS ENTIDADES PÚBLICAS, EL EMPLEO PÚBLICO CON LOS ESTUDIOS TÉCNICOS REQUERIDOS Y LAS ESCALAS SALARIALES AJUSTADAS PARA EL CUMPLIMIENTO DE LA GESTIÓN DE LA ADMINISTRACIÓN. </t>
  </si>
  <si>
    <t>1.2. VERIFICAR LOS ESTUDIOS TECNICOS RADICADOS EN EL DASCD CON LOS ACTOS ADMINISTRATIVOS Y HACER SEGUIMIENTO A LAS NUEVAS PLANTAS DE EMPLEO.</t>
  </si>
  <si>
    <t>META 3. DISEÑAR E IMPLEMENTAR LOS INSTRUMENTOS PARA LA ADMINISTRACIÓN DE LA DOCUMENATCIÓN DE GESTIÓN PÚBLICA Y EL COMPORTAMIENTO DEL EMPLEO PÚBLICO DIGNO  Y DECENTE.</t>
  </si>
  <si>
    <t>META 2. EJECUTAR LOS TEMAS DEL CONVENIO INTERADMINISTRATIVO N°18-05 RENOVADO, CON MIRAS A QUE SE CUMPLAN LAS DIRECTRICES NACIONALES.</t>
  </si>
  <si>
    <t>2.1.IMPARTIR ORIENTACIONES  Y DIRECTRICES  NECESARIAS EN MATERIA  DE EMPLEO PÚBLICO  Y GERENCIA PÙBLICO.</t>
  </si>
  <si>
    <t>META 4. DISEÑAR  E IMPLEMENTAR UNA POLÍTICA DE ESTÍMULOS PARA DIGNIFICAR EL EMPLEO PÚBLICO EN LAS ENTIDADES.</t>
  </si>
  <si>
    <t>3.1 ESTRUCTURA - DISEÑAR E IMPLEMENTAR TÉCNICAMENTE UN CENTRO DE DOCUMENTACIÓN DE GESTIÓN PÚBLICA Y UN OBSERVATORIO PARA EL EMPLEO PÚBLICO DISTRITAL.</t>
  </si>
  <si>
    <t xml:space="preserve">META 5. DESARROLLAR PROGRAMAS DE CAPACITACIÓN Y BIENESTAR PARA LOS SERVIDORES PÚBLICOS QUE CONTRIBUYAN A FORTALECER COMPETENCIAS Y BIENESTAR.
</t>
  </si>
  <si>
    <t xml:space="preserve"> META 4. DISEÑAR  E IMPLEMENTAR UNA POLÍTICA DE ESTÍMULOS PARA DIGNIFICAR EL EMPLEO PÚBLICO EN LAS ENTIDADES.</t>
  </si>
  <si>
    <t>4.1  ELABORAR LA PROPUESTA DE POLÍTICA LABORAL PARA EL SISTEMA DE ESTIMULOS DEL DISTRITO.</t>
  </si>
  <si>
    <t>4.2 VALIDAR LA PROPUESTA POR SECTORES  - MEJORARLA Y AJUSTARLA.</t>
  </si>
  <si>
    <t>4.3 PRESENTAR A LAS AUTORIDADES COMPETENTES PARA SU VALIDACIÓN Y APROBACIÓN: ELABORAR LOS ACTOS ADMINISTRATIVOS REQUERIDOS.</t>
  </si>
  <si>
    <t>5.1 DESARROLLAR PROGRAMAS DE CAPACITACIÓN PARA CUALIFICAR Y ACTUALIZAR A LOS SERVIDOERES PÚBLICOS DISTRITALES EN GESTIÓN PÚBLICA Y DEL TALENTO HUMANO.</t>
  </si>
  <si>
    <t>5.2 DESARROLLAR PROGRAMAS DE ESTÍMULOS PARA LOS SERVIDORES PÚBLICOS DISTRITALES ORIENTADOS A GENERAR ESPARCIMIENTO, INTEGRACIÓN, COMPROMISO LABORAL.</t>
  </si>
  <si>
    <t>5.3 REALIZAR LA MEDICIÓN DEL CLIMA ORGANIZACIONAL EN LAS ENTIDADES DISTRITALES Y PRESENTAR EL INFORME A LAS AUTORIDADES DISTRITALES COMPETENTES PARA SU MEJORA.</t>
  </si>
  <si>
    <t>META 2. DISEÑAR E IMPLEMENTAR EL SISTEMA DE INFORMACIÓN INTEGRADO PARA FORTALECER EL DESEMPEÑO INSTITUCIONAL.</t>
  </si>
  <si>
    <t xml:space="preserve">2.1 FORTALECER LA INFRAESTRUCTURA TECNOLÓGICA PARA LA AUTOMATIZACIÓN Y MEJORA DE LOS PROCESOS </t>
  </si>
  <si>
    <t>META 4 . DISEÑAR E IMPLEMENTAR EN EL 90% SISTEMA INTEGRADO DE GESTIÓN EN EL MINISTERIO.</t>
  </si>
  <si>
    <t>2.2 ADECUACIÓN DE LA SEGURIDAD TECNOLOGÍCA DE LA INFORMACIÓN, DE ACUERDO A LAS DIRECTRICES DE LA AGENDA DE CONECTIVIDAD Y LA NORMA ISO 27001</t>
  </si>
  <si>
    <t>META 4 . DISEÑAR E IMPLEMENTAR EN EL 90% SISTEMA INTEGRADO DE GESTIÓN.</t>
  </si>
  <si>
    <t>4.1 IMPLEMENTAR EN LOS PROCESOS LOS MÓDULOS DEL APLICATIVO, INTEGRANDO LOS SUBSISTEMA SELECCIONADOS.</t>
  </si>
  <si>
    <t>4.2. COORDINAR EL DESARROLLO DEL PLAN DE TRABAJO DEL SISTEMA INTEGRADO DE GESTIÓN DE LA ENTIDAD, DE ACUERDO CON EL DEFINIDO POR LA SECRETARÍA GENERAL.</t>
  </si>
  <si>
    <t>4.3 CONSTRUCCIÓN Y SOCIALIZACIÓN DE LA PLATAFORMA ESTRATÉGICA DEL SIG.</t>
  </si>
  <si>
    <t>4.4 CONSTRUCCIÓN Y SOCIALIZACIÓN DE LA PLATAFORMA OPERATIVA DEL SIG.</t>
  </si>
  <si>
    <t>META 1. ESTRUCTURAR E IMPLEMENTAR EN EL 100 % DE LAS ENTIDADES DISTRITALES, DOS ESTRATEGIAS LÚDICAS DENTRO DEL PROGRAMA DE BIENESTAR  DEL DISTRITO…</t>
  </si>
  <si>
    <t>META 1. ESTRUCTURAR E IMPLEMENTAR EN EL 100 % DE LAS ENTIDADES, DOS ESTRATEGIAS LÚDICAS DENTRO DEL PROGRAMA DE BIENESTA…</t>
  </si>
  <si>
    <t>1.1 DESARROLLAR UN PROGRAMA DE CAPACITACIÓN ORIENTADO A LA COMPRENSIÓN Y APLICACIÓN  DE LA DEFENSA DE LO PÚBLICO.</t>
  </si>
  <si>
    <t>META 1. ESTRUCTURAR E IMPLEMENTAR EN EL 100 % DE LAS ENTIDADES, DOS ESTRATEGIAS LÚDICAS DENTRO DEL PROGRAMA DE BIENESTAR…</t>
  </si>
  <si>
    <t>1.2 DESARROLLAR DENTRO DEL PROGRAMA DE ESTÍMULOS DOS ESTRATEGIAS LÚDICAS PARA LOS SERVIDORES PÚBLICOS ORIENTADOS A GENERAR DENTRO DEL ESPARCIMIENTO, COMPROMISO LABORAL DE LA DEFENSA DE LO PÚBLICO.</t>
  </si>
  <si>
    <t>METAS PROYECTOS</t>
  </si>
  <si>
    <t>692 - Estructuración, fortalecimiento y dignificación técnico -humana del empleo público.</t>
  </si>
  <si>
    <t>744 - Fortalecimiento de los sistemas de gestión con componentes TIC`s</t>
  </si>
  <si>
    <t xml:space="preserve">939 - El servicio, actitud de vida con probidad </t>
  </si>
  <si>
    <t>TIPO DE SOLICITUD</t>
  </si>
  <si>
    <t>Selección el Tipo de Solicitud</t>
  </si>
  <si>
    <t>NUEVO</t>
  </si>
  <si>
    <t>ADICIÓN</t>
  </si>
  <si>
    <t>PRÓRROGA</t>
  </si>
  <si>
    <t>A-02-01-01-004-005</t>
  </si>
  <si>
    <t>MAQUINARIA DE OFICINA, CONTABILIDAD E INFORMÁTICA</t>
  </si>
  <si>
    <t>ADICIÓN Y PRÓRROGA</t>
  </si>
  <si>
    <t>A-02-01-01-004-006</t>
  </si>
  <si>
    <t>MAQUINARIA Y APARATOS ELÉCTRICOS</t>
  </si>
  <si>
    <t>MODIFICACIÓN</t>
  </si>
  <si>
    <t>A-02-01-01-004-007</t>
  </si>
  <si>
    <t>EQUIPO Y APARATOS DE RADIO, TELEVISIÓN Y COMUNICACIONES</t>
  </si>
  <si>
    <t>A-02-02-02-008-004</t>
  </si>
  <si>
    <t>SERVICIOS DE TELECOMUNICACIONES, TRANSMISIÓN Y SUMINISTRO DE INFORMACIÓN</t>
  </si>
  <si>
    <t>A-02-01-01-006-002</t>
  </si>
  <si>
    <t>PRODUCTOS DE LA PROPIEDAD INTELECTUAL</t>
  </si>
  <si>
    <t>A-02-02-01-003-002</t>
  </si>
  <si>
    <t>PASTA O PULPA, PAPEL Y PRODUCTOS DE PAPEL; IMPRESOS Y ARTÍCULOS RELACIONADOS</t>
  </si>
  <si>
    <t>A-02-02-02-010</t>
  </si>
  <si>
    <t>VIÁTICOS DE LOS FUNCIONARIOS EN COMISIÓN</t>
  </si>
  <si>
    <t>A-02-02-02-006-004</t>
  </si>
  <si>
    <t>SERVICIOS DE TRANSPORTE DE PASAJEROS</t>
  </si>
  <si>
    <t>A-02-02-02-006-008</t>
  </si>
  <si>
    <t>SERVICIOS POSTALES Y DE MENSAJERÍA</t>
  </si>
  <si>
    <t>TIPOLOGÍA DE GASTO</t>
  </si>
  <si>
    <t>A-02-02-02-007-001</t>
  </si>
  <si>
    <t>SERVICIOS FINANCIEROS Y SERVICIOS CONEXOS</t>
  </si>
  <si>
    <t>CONCEPTO</t>
  </si>
  <si>
    <t>TIPO</t>
  </si>
  <si>
    <t>COMPONENTE</t>
  </si>
  <si>
    <t>A-02-02-02-007-002</t>
  </si>
  <si>
    <t>SERVICIOS INMOBILIARIOS</t>
  </si>
  <si>
    <t>Adquisición  de Hardware y/o software</t>
  </si>
  <si>
    <t>02 DOTACIÓN</t>
  </si>
  <si>
    <t>03 - Adquisición de equipos, materiales, suministros y servicios adminsitrativos</t>
  </si>
  <si>
    <t>A-02-02-02-008-003</t>
  </si>
  <si>
    <t>OTROS SERVICIOS PROFESIONALES, CIENTÍFICOS Y TÉCNICOS</t>
  </si>
  <si>
    <t xml:space="preserve">Divulgación  y Promoción  de la Política </t>
  </si>
  <si>
    <t>03 RECURSO HUMANO</t>
  </si>
  <si>
    <t>01 - Divulgación, asistencia técnica y capacitación de la población</t>
  </si>
  <si>
    <t>A-02-02-02-008-005</t>
  </si>
  <si>
    <t>SERVICIOS DE SOPORTE</t>
  </si>
  <si>
    <t xml:space="preserve">Equipos, Materiales, Suministros y Servicios  para el  Proceso  de Gestión </t>
  </si>
  <si>
    <t>A-02-02-02-008-007</t>
  </si>
  <si>
    <t>SERVICIOS DE MANTENIMIENTO, REPARACIÓN E INSTALACIÓN (EXCEPTO SERVICIOS DE CONSTRUCCIÓN)</t>
  </si>
  <si>
    <t xml:space="preserve">Personal Contratado  para apoyar las actividades propias  de los proyectos  de Inversión de la Entidad </t>
  </si>
  <si>
    <t>04 - Gastos de Personal Operativo</t>
  </si>
  <si>
    <t>A-02-02-02-009-003</t>
  </si>
  <si>
    <t>SERVICIOS PARA EL CUIDADO DE LA SALUD HUMANA Y SERVICIOS SOCIALES</t>
  </si>
  <si>
    <t>Sistema Integrado de Bienestar y Reconocimiento Distrital</t>
  </si>
  <si>
    <t>02 - Protección y bienestar social de la población</t>
  </si>
  <si>
    <t>A-02-02-02-006-009</t>
  </si>
  <si>
    <t>SERVICIO DE DISTRIBUCIÓN DE ELECTRICIDAD, GAS Y AGUA</t>
  </si>
  <si>
    <t>01 INFRAESTRUCTURA</t>
  </si>
  <si>
    <t>01 - Construcción, Adecuación y ampliación de la infraestructura propia del sector</t>
  </si>
  <si>
    <t>A-02-02-02-009-004</t>
  </si>
  <si>
    <t>SERVICIO DE ALCANTARILLADO RECOLECCIÓN, TRATAMIENTO Y DISPOSICIÓN DE DESECHOS</t>
  </si>
  <si>
    <t>02 - Adquisición de infraestructura propia del sector</t>
  </si>
  <si>
    <t>A-02-02-01-002-008</t>
  </si>
  <si>
    <t>DOTACIÓN (PRENDAS DE VESTIR Y CALZADO)</t>
  </si>
  <si>
    <t>03 - Mejoramiento y mantenimiento de infraestructura propia del sector</t>
  </si>
  <si>
    <t>A-02-02-02-009-006</t>
  </si>
  <si>
    <t>SERVICIOS RECREATIVOS, CULTURALES Y DEPORTIVOS</t>
  </si>
  <si>
    <t>04 - Construcción, Adecuación y ampliación de la infraestructura administrativa</t>
  </si>
  <si>
    <t>A-02-02-09-009-002</t>
  </si>
  <si>
    <t>SERVICIOS DE EDUCACION</t>
  </si>
  <si>
    <t>05 - Adquisición de infraestructura administrativa</t>
  </si>
  <si>
    <t>03 - Mejoramiento y mantenimiento de infraestructura administrativa</t>
  </si>
  <si>
    <t>01 - Adquisición y/o producción de equipos, materiales, suministros y servicios propios del sector</t>
  </si>
  <si>
    <t>02 - Materiales de equipos, materiales, suministros y servicios propios del sector</t>
  </si>
  <si>
    <t>04 - Materiales de equipos, materiales, suministros y servicios administrativos</t>
  </si>
  <si>
    <t>06 - Gastos Operativos</t>
  </si>
  <si>
    <t>07 - Semovientes</t>
  </si>
  <si>
    <t>03 - Gastos de Personal</t>
  </si>
  <si>
    <t>05 ADMINISTRACIÓN INSTITUCIONJAL</t>
  </si>
  <si>
    <t>01 - Investigación básica aplicada y estudios propios del sector</t>
  </si>
  <si>
    <t>02 - Administración, control y organización institucional para apoyo a la gestión del distrito</t>
  </si>
  <si>
    <t>03 - Atención, control y organización institucional para apoyo a la gestión</t>
  </si>
  <si>
    <t>04 - Coordinación, adminsitración, promoción y/o seguimiento de cooperación técnica y/o financiera para apoyo a la adminsitración</t>
  </si>
  <si>
    <t>05 - Eventos Institucionales</t>
  </si>
  <si>
    <t>06 - Recompensas</t>
  </si>
  <si>
    <t>06 SUBSIDIOS OPERACIONES FINANCIERAS</t>
  </si>
  <si>
    <t>01 - Créditos</t>
  </si>
  <si>
    <t>02 - Subsidios Créditos</t>
  </si>
  <si>
    <t>03 - Transferencias</t>
  </si>
  <si>
    <t>04 - Inversiones y Aportes Financieros</t>
  </si>
  <si>
    <t>tipo</t>
  </si>
  <si>
    <t>FINACIACIÓN</t>
  </si>
  <si>
    <t>Seleccione Fuente</t>
  </si>
  <si>
    <t>Otros recursos</t>
  </si>
  <si>
    <t>OBJETIVOS</t>
  </si>
  <si>
    <t>LINEA</t>
  </si>
  <si>
    <t>1. Identificar por línea estratégica (a corto, mediano y largo plazo) los recursos que requiere la Entidad (inversión y/o funcionamiento) a través la formulación del presupuesto de trabajo para determinar los recursos adicionales que debe gestionarse con la Alcaldía.</t>
  </si>
  <si>
    <t>1: Gestionar los recursos de la entidad para la eficiente y oportuna prestación de los servicios de  Gestión Pública y del Talento Humano a los servidores (as) y Entidades Distritales</t>
  </si>
  <si>
    <t>2. Formular las líneas estratégicas que le permitan a la Entidad desarrollar los componentes del Sistema Integral de Talento Humano a través de ejercicios de revisión y/o actualización de la normatividad y doctrina Del tema</t>
  </si>
  <si>
    <t>2: Posicionar al DASCD como entidad referente en materia de la gestión integral del Talento Humano.</t>
  </si>
  <si>
    <t>3. Estructurar los productos de la entidad establecidos en la norma con calidad a través de la caracterización, para el cumplimiento de las funciones del departamento.</t>
  </si>
  <si>
    <t>3: Generar productos y servicios con calidad, oportunidad, funcionalidad e impacto positivo orientado a un enfoque integral del talento humano.</t>
  </si>
  <si>
    <t>4. Diseñar los estándares de calidad para cada producto y servicio establecidos en la norma de acuerdo con las directrices técnicas y los desarrollos teóricos, a través de la aplicación de los instrumentos existentes, para generar PRODUCTOS DE CALIDAD</t>
  </si>
  <si>
    <t>5. Hacer seguimiento y control a la calidad, oportunidad, funcionalidad e impacto positivo de los productos de la entidad  con acciones establecidas antes de su entrega, a través de estándares e instrumentos para generar productos conformes</t>
  </si>
  <si>
    <t>6.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t>
  </si>
  <si>
    <t>4: Evaluar el impacto de la gestión y hacer seguimiento a la satisfacción de nuestros usuarios y partes interesadas en relación con sus expectativas y necesidades.</t>
  </si>
  <si>
    <t>7. Hacer seguimiento a la satisfacción de los usuarios y partes interesadas sobre las necesidades y expectativas identificadas a través de los instrumentos  definidos que permitan evaluar el impacto de la gestión del departamento</t>
  </si>
  <si>
    <t>8. Revisar y hacer seguimiento al impacto de la gestión del DASCD frente a las necesidades y expectativas de los usuarios a través de los resultados de la aplicación de los productos y servicios del departamento, para establecer estrategias de mejora, cambios y nuevos productos</t>
  </si>
  <si>
    <t>9. Formular políticas públicas de gestión integral del talento humano de acuerdo a los componentes que lo conforman en el marco de las normas, jurisprudencia, metodologías vigentes en el sector público y la doctrina aplicable</t>
  </si>
  <si>
    <t>5: Formular lineamientos, políticas y directrices, respecto de la Gestión Integral del Talento Humano</t>
  </si>
  <si>
    <t>10. Diseñar  las directrices que orienten el desarrollo de las políticas formuladas en el marco de las normas y metodologías vigentes para promover la aplicación de las políticas</t>
  </si>
  <si>
    <t>11. Verificar la aplicación de las políticas y directrices formuladas</t>
  </si>
  <si>
    <t>6: Administrar eficientemente los recursos asignados para la prestación de los servicios y entrega de productos de la entidad</t>
  </si>
  <si>
    <t>12. Identificar niveles de eficiencia en la prestación de servicios y entrega de productos.</t>
  </si>
  <si>
    <t>13. Diseñar el sistema de información a través de los componentes técnicos que le permitan al Departamento evaluar la Gestión Técnica del Talento Humano en las Entidades Distritales, para realizar los análisis y producir las recomendaciones necesarias.</t>
  </si>
  <si>
    <t>7: Proveer un sistema de información para evaluar la gestión técnica del Talento Humano de las entidades distritales.</t>
  </si>
  <si>
    <t>14. Implementar el sistema integral de gestión de talento humano en el DASCD, siguiendo los lineamientos establecidos por el DAFP, para generar conocimiento, competencias y compromiso.</t>
  </si>
  <si>
    <t>8: Talento Humano altamente capacitado, calificado, comprometido y motivado en el cumplimiento de sus funciones y propósito.</t>
  </si>
  <si>
    <t>15. Hacer seguimiento y control a la rigurosidad en la aplicación del Sistema Integral de TH, sus resultados y las diferencias, a través de instrumentos y evidencias para utilizar como prueba piloto y determinar las oportunidades de mejora y la mejora continua a este Sistema Integrado de Talento Humano.</t>
  </si>
  <si>
    <t>16. Desarrollar, de acuerdo con las funciones de la Entidad, líneas de investigación, a través del proceso de Gestión del Conocimiento, para informar a los procesos misionales, las directrices a implementar, por componente de la Gestión Pública en el Distrito.</t>
  </si>
  <si>
    <t>9: Determinar líneas de investigación y desarrollo soportado en TIC´s para el mejoramiento continuo de la gestión pública en las entidades Distritales.</t>
  </si>
  <si>
    <t>17. Implementar los sistemas de gestión de acuerdo con los requisitos establecidos en las normas a través de estrategias de formación e instrumentos prácticos para la modernización y cumplimiento de directrices.</t>
  </si>
  <si>
    <t>10: Adoptar los sistemas de gestión pública en la entidad para la modernización institucional</t>
  </si>
  <si>
    <t>18. Hacer seguimiento y control por etapas a la implementación de los sistemas de gestión pública en los procesos de la entidad a través del autocontrol, auditorías internas e independientes</t>
  </si>
  <si>
    <t>MODALIDADES DE SELECCIÓN</t>
  </si>
  <si>
    <t>Seleccione Modalidad</t>
  </si>
  <si>
    <t>Concurso de méritos abierto</t>
  </si>
  <si>
    <t>Concurso de méritos con precalificación</t>
  </si>
  <si>
    <t>Licitación</t>
  </si>
  <si>
    <t>Selección Abreviada - Menor Cuantía</t>
  </si>
  <si>
    <t>TIPOS DE CONTRATOS</t>
  </si>
  <si>
    <t>Seleccione Tipología</t>
  </si>
  <si>
    <t>Acuerdo de Corresponsabilidad</t>
  </si>
  <si>
    <t>Compraventa</t>
  </si>
  <si>
    <t>Consultoría</t>
  </si>
  <si>
    <t>Contrato de seguros</t>
  </si>
  <si>
    <t>Contrato Interadminsitrativo</t>
  </si>
  <si>
    <t>Convenio</t>
  </si>
  <si>
    <t>Convenio de Asociación</t>
  </si>
  <si>
    <t>Intermediario de seguros</t>
  </si>
  <si>
    <t>Interventoría</t>
  </si>
  <si>
    <t>Obra</t>
  </si>
  <si>
    <t>Prestación de Servicios</t>
  </si>
  <si>
    <t>Prestacion de Servicios de apoyo a la gestion</t>
  </si>
  <si>
    <t>Prestación de Servicios Profesionales</t>
  </si>
  <si>
    <t>Suministro</t>
  </si>
  <si>
    <t>Suscripción</t>
  </si>
  <si>
    <t>RESPONSABLE PROCESO</t>
  </si>
  <si>
    <t>Seleccione el Responsable</t>
  </si>
  <si>
    <t>MYRIAM NELLY BORDA TORRES</t>
  </si>
  <si>
    <t>MARIA TERESA RODRIGUEZ LEAL</t>
  </si>
  <si>
    <t>HERNANDO VARGAS ACHE</t>
  </si>
  <si>
    <t>ISMAEL MARTINEZ GUERRERO</t>
  </si>
  <si>
    <t>JHON EMERSON ESPITIA SUAREZ</t>
  </si>
  <si>
    <t>MES</t>
  </si>
  <si>
    <t>Selecciones mes</t>
  </si>
  <si>
    <t>JUNIO</t>
  </si>
  <si>
    <t>Prestar sus servicios profesionales a la Dirección para la Superación de la Pobreza del Viceministerio para las Poblaciones y Territorios Excluidos y la Superación de la Pobreza, para apoyar jurídicamente la implementación de los programas y proyectos orientados a fomentar la promoción de los derechos de las poblaciones en condiciones de vulnerabilidad, malnutrición, hambre y extrema pobreza, para la superación de brechas de desigualdad e inequidad.</t>
  </si>
  <si>
    <t>Prestar sus servicios profesionales a la Dirección para la Superación de la Pobreza del Viceministerio para las Poblaciones y Territorios Excluidos y la Superación de la Pobreza, para apoyar la gestión de la información y seguimiento de los programas y proyectos orientados a fomentar la promoción de los derechos de las poblaciones en condiciones de vulnerabilidad, malnutrición, hambre y extrema pobreza, para la superación de brechas de desigualdad e inequidad.</t>
  </si>
  <si>
    <t>Prestar sus servicios profesionales a la Dirección para la Superación de la Pobreza del Viceministerio para las Poblaciones y Territorios Excluidos y la Superación de la Pobreza, para apoyar administrativamente la implementación y seguimiento de los programas y proyectos orientados a fomentar la promoción de los derechos de las poblaciones en condiciones de vulnerabilidad, malnutrición, hambre y extrema pobreza, para la superación de brechas de desigualdad e inequidad.</t>
  </si>
  <si>
    <t>Prestar sus servicios profesionales a la Dirección para la Superación de la Pobreza del Viceministerio para las Poblaciones y Territorios Excluidos y la Superación de la Pobreza, para apoyar la orientación técnica y aplicación de estrategias de fortalecimiento de los mecanismos de provisión directa de alimentos, para la superación de brechas de desigualdad e inequidad.</t>
  </si>
  <si>
    <t>Prestar sus servicios profesionales a la Dirección para la Superación de la Pobreza del Viceministerio para las Poblaciones y Territorios Excluidos y la Superación de la Pobreza, para apoyar técnicamente la implementación de los programas y proyectos orientados a fomentar la promoción de los derechos de las poblaciones en condiciones de vulnerabilidad, malnutrición, hambre y extrema pobreza, para la superación de brechas de desigualdad e inequidad.</t>
  </si>
  <si>
    <t>Prestar sus servicios profesionales a la Dirección para la Superación de la Pobreza del Viceministerio para las Poblaciones y Territorios Excluidos y la Superación de la Pobreza, para apoyar desde el núcelo básico de su conocimiento, la implementación de estrategias que propendan por el manejo integral y sostenible de los recursos  en el marco de los mecanismos de provisión directa de alimentos y para la superación de brechas de desigualdad e inequidad.</t>
  </si>
  <si>
    <t>Prestar sus servicios profesionales a la Dirección para la Superación de la Pobreza del Viceministerio para las Poblaciones y Territorios Excluidos y la Superación de la Pobreza, para apoyar en el acompañamiento y orientación técnica de los mecanismos de provisión directa de alimentos y la promoción de los derechos de las poblaciones en condiciones de vulnerabilidad, malnutrición, hambre y extrema pobreza, para la superación de brechas de desigualdad e inequidad.</t>
  </si>
  <si>
    <t>Prestar sus servicios profesionales, con plena autonomía técnica y administrativa al Viceministerio para las Poblaciones y Territorios Excluidos y la Superación de la Pobreza, para apoyar el despliegue, implementación y articulación de los programas y proyectos de competencia de la Dirección para la Superación de la Pobreza.</t>
  </si>
  <si>
    <t>Contratar la prestación de servicios de diagramación e impresión dedocumentos</t>
  </si>
  <si>
    <t>Contratar la prestación de servicios de impresión en materiales especiales y de gran formato a demanda</t>
  </si>
  <si>
    <t>Contratar la prestación de servicios de producción de material didáctico metodológico a demanda</t>
  </si>
  <si>
    <t>Contratar la prestación de servicios de transcripción especializada, enfocada en la digitalización eficiente y precisa de planillas y documentos</t>
  </si>
  <si>
    <t>Luis Gabriel Guzman - Director para la Superación de la Pobreza</t>
  </si>
  <si>
    <t>Paola Hurtado</t>
  </si>
  <si>
    <t>Anderson Henao Orozco y Francesca mcqoid</t>
  </si>
  <si>
    <t>Adquisición de insumos para la impresión de documentos y carnets que permitan la identificación de los servidores públicos que prestan sus servicios en las oficinas del Ministerio de la Igualdad y Equidad.</t>
  </si>
  <si>
    <t>Maribel Tabares Chichunque</t>
  </si>
  <si>
    <t xml:space="preserve">Constituir y regular un fondo en administración denominado "EDUMINIGUALDAD" para la disminución de brechas en la educación superior de la población con discapacidad y población LGBTIQ+, con los recursos girados por el ministerio de igualdad y equidad como constituyente al ICETEX quien actuará como administrador - mandatario. </t>
  </si>
  <si>
    <t>44103103;44103112;14111815</t>
  </si>
  <si>
    <t xml:space="preserve">
Subdirector de contratos
hleudo@minigualdad.gov.co</t>
  </si>
  <si>
    <t>43211503;43211507;43211724</t>
  </si>
  <si>
    <t>Meses</t>
  </si>
  <si>
    <t>Ligia Galvis Amaya - Oficina de tecnologías de la información</t>
  </si>
  <si>
    <t>lgalvis@minigualdad.gov.co</t>
  </si>
  <si>
    <t>Contratar los servicios de conectividad y acceso a internet requeridos por el Ministerio de Igualdad y Equidad para su operación, acorde con los ítems detallados en la ficha técnica.</t>
  </si>
  <si>
    <t xml:space="preserve">Contratar servicios profesionales para la estructuración, implementación y gestión de proyectos de inversión pública con la Metodología General Ajustada (MGA) </t>
  </si>
  <si>
    <t>Contrato interadministrativo para construir el contenido de un curso de capacitación alrededor del proceso técnico de la valoración de apoyos, sus lineamientos y protocolo, en el marco de la Ley 1996 de 2019 y el Decreto 487 de 2022.</t>
  </si>
  <si>
    <t xml:space="preserve">Anderson Henao Orozco </t>
  </si>
  <si>
    <t xml:space="preserve">ahenao@minigualdad.gov.co
</t>
  </si>
  <si>
    <t>25101503;20102301</t>
  </si>
  <si>
    <t>15101505;15101800</t>
  </si>
  <si>
    <t>SUMINISTRO DE COMBUSTIBLE PARA LOS VEHÍCULOS DEL MINISTERIO DE IGUALDAD Y EQUIDAD</t>
  </si>
  <si>
    <t>SELECCIONAR UNA COMPAÑÍA DE SEGUROS LEGALMENTE ESTABLECIDA EN EL PAÍS PARA FUNCIONAR, AUTORIZADA POR LA SUPERINTENDENCIA FINANCIERA DE COLOMBIA, CON LAS CUAL CONTRATAR LA ADQUISICIÓN DE LAS PÓLIZAS DE SEGURO TODO RIESGO PARA VEHICULOS, REQUERIDAS PARA AMPARAR Y PROTEGER LOS ACTIVOS E INTERESES PATRIMONIALES, LOS BIENES MUEBLES E INMUEBLES DE PROPIEDAD DEL MINISTERIO DE LA IGUALDAD Y EQUIDAD ACTUALES Y FUTUROS Y DE AQUELLOS QUE SEAN ADQUIRIDOS PARA DESARROLLAR LAS FUNCIONES INHERENTES A SU ACTIVIDAD Y POR LOS QUE SEA O LLEGARÉ A SER LEGALMENTE RESPONSABLE.</t>
  </si>
  <si>
    <t>Francesca Mcqoid</t>
  </si>
  <si>
    <t>Prestar servicios profesionales a la Secretaría General para apoyar los temas que deban coordinarse con las subdirecciones administrativa y financiera y de talento humano relacionados con las políticas y directrices en materia de austeridad del gasto y el seguimiento a la ejecución de los contratos.</t>
  </si>
  <si>
    <t>Cesar Orlando Tapias</t>
  </si>
  <si>
    <t>ctapias@minigualdad.gov.co</t>
  </si>
  <si>
    <t>Adquirir cinco papelógrafos para el Ministerio de Igualdad y Equidad, de acuerdo con las necesidades identificadas por parte de las dependencias que lo conforman.</t>
  </si>
  <si>
    <t>Aunar esfuerzos técnicos, administrativos y financieros entre el ministerio de igualdad y equidad y la fiduciaria colombiana de comercio exterior (FIDUCOLDEX S.A.), en su calidad de administradora y vocera del fondo mujer libre y productiva, con el fin de fortalecer y acompañar unidades de negocio que sean de propiedad y estén lideradas de manera exclusiva por mujeres lesbianas, bisexuales, trans y personas no binarias asignadas femenino al nacer.</t>
  </si>
  <si>
    <t>80141600;80151500;80101500</t>
  </si>
  <si>
    <t>Contrato con organismo internacional para promover la autonomía, la vida independiente y la vida en comunidad, a través del desarrollo de acciones para la inclusión social de las personas con discapacidad.</t>
  </si>
  <si>
    <t>43201827;43201830;43212105;43212110;44103103;45111616</t>
  </si>
  <si>
    <t>Adquisición de equipos de impresión, video proyectores y periféricos, de acuerdo con las especificaciones técnicas establecidas por el Ministerio de Igualdad y Equidad.</t>
  </si>
  <si>
    <t>80101601;80101603;80101604</t>
  </si>
  <si>
    <t>Adquisición de cien (100) TOKEN de certificados digitales de función pública incluidos los servicios de certificación digital abierta.</t>
  </si>
  <si>
    <t>Adquisición de vallas de seguridad para garantizar la protección de las instalaciones del Ministerio de Igualdad y Equidad y contención del público asegurando un entorno seguro para el desarrollo de actividades institucionales en las oficinas del Ministerio de Igualdad y Equidad.</t>
  </si>
  <si>
    <t>53101800;53111600;53101602;53101604;53101902;53101904;53111601;53111602</t>
  </si>
  <si>
    <t>46181704;46181804;46181902;46182002;42132205;53103100;52161533;42172001;60131105;43191500;55121718;53141500;42171611;56121201;39111610</t>
  </si>
  <si>
    <t>48101510;48101516;48101517</t>
  </si>
  <si>
    <t>81111700</t>
  </si>
  <si>
    <t>80131502</t>
  </si>
  <si>
    <t>20102301</t>
  </si>
  <si>
    <t>14111815</t>
  </si>
  <si>
    <t>46181604;46181704;53103100</t>
  </si>
  <si>
    <t>81111500;81111700;81111800;81112000;80141604</t>
  </si>
  <si>
    <t>81112500;81112000</t>
  </si>
  <si>
    <t>81111700;81112500</t>
  </si>
  <si>
    <t>43211700</t>
  </si>
  <si>
    <t>80101600;86101700;94131800;94132000;93141500</t>
  </si>
  <si>
    <t>86141501</t>
  </si>
  <si>
    <t>80111623;80141611;90101603;90111503;90121502;90111603;93141701</t>
  </si>
  <si>
    <t>80101600;80101601;80101602;80141500</t>
  </si>
  <si>
    <t>80101500;80101600;93141500</t>
  </si>
  <si>
    <t>80101600;93101600;93141500;80101500</t>
  </si>
  <si>
    <t>93141500;93141700</t>
  </si>
  <si>
    <t>32121500;60101725;80101601;80101603;80141625;80141902;86141700;93121607;93121700;93141800;94131605</t>
  </si>
  <si>
    <t>52161535</t>
  </si>
  <si>
    <t>80111504</t>
  </si>
  <si>
    <t>93101703;93141501</t>
  </si>
  <si>
    <t>94131800;94132000;93141500;93141700;93142100</t>
  </si>
  <si>
    <t>93151500</t>
  </si>
  <si>
    <t>80161500</t>
  </si>
  <si>
    <t>82121500;82121503;73151900</t>
  </si>
  <si>
    <t>73151900</t>
  </si>
  <si>
    <t>60102000;60105300;60106000;60106400</t>
  </si>
  <si>
    <t>82111604</t>
  </si>
  <si>
    <t>86141501;86121700;86111501;86121701;60101200;84101600;80101600;80101500;93141500</t>
  </si>
  <si>
    <t>81112101</t>
  </si>
  <si>
    <t>86101600;86101700;86111500;86111600;86131900;93141500</t>
  </si>
  <si>
    <t>43233201</t>
  </si>
  <si>
    <t>84131503</t>
  </si>
  <si>
    <t>41103011;56101522;42182201;52171001;42294211;24101510</t>
  </si>
  <si>
    <t>80111620</t>
  </si>
  <si>
    <t>46151501</t>
  </si>
  <si>
    <t>25172608</t>
  </si>
  <si>
    <t>SELECCIONAR UNA COMPAÑÍA DE SEGUROS LEGALMENTE ESTABLECIDA EN EL PAÍS Y AUTORIZADA POR LA SUPERINTENDENCIA FINANCIERA DE COLOMBIA PARA OPERAR, LA CUAL SERÁ CONTRATADA PARA ADQUIRIR LAS PÓLIZAS DE SEGURO NECESARIAS PARA AMPARAR Y PROTEGER LOS ACTIVOS, INTERESES PATRIMONIALES, BIENES MUEBLES E INMUEBLES DE PROPIEDAD DEL MINISTERIO DE IGUALDAD Y EQUIDAD, TANTO ACTUALES COMO FUTUROS, ASÍ COMO AQUELLOS QUE SE ADQUIERAN PARA DESARROLLAR LAS FUNCIONES INHERENTES A SU ACTIVIDAD Y POR LOS QUE SEA O LLEGARE A SER LEGALMENTE RESPONSABLE.</t>
  </si>
  <si>
    <t>CONTRATO DE PRESTACIÓN DE SERVICIOS PARA LA ADQUISICIÓN DE LA SUSCRIPCIÓN DE LICENCIAS DEL SOFTWARE ARCGIS PARA EL CUMPLIMIENTO DE LAS ACTIVIDADES A CARGO DE LA OFICINA DE SABERES Y CONOCIMIENTOS ESTRATÉGICOS DEL MINISTERIO DE IGUAL Y EQUIDAD.</t>
  </si>
  <si>
    <t>Adquirir dos (4) Hornos eléctricos para uso de los servidores del Ministerio de Igualdad y Equidad</t>
  </si>
  <si>
    <t>Adquirir licenciamiento para la parametrización, implementación, puesta en marcha, soporte técnico y actualización de un sistema de gestión de documentos electrónicos de archivo - SGDEA en modalidad software como servicio (SaaS) en la nube del proveedor, para los procesos documentales del Ministerio de Igualdad y Equidad.</t>
  </si>
  <si>
    <t>Adquirir, el servicio prestación servicio exclusivo del operador postal oficial de mensajería</t>
  </si>
  <si>
    <t>Contratar en arrendamiento de un inmueble para el funcionamiento de las oficinas del Ministerio de Igualdad y Equidad</t>
  </si>
  <si>
    <t>Aunar esfuerzos administrativos, técnicos, recursos y capacidades para, realizar los propósitos que le sean comunes en los campos académicos, investigación, extensión y proyección social comunitaria, cultural, ambiental, científica y tecnológica que coadyuven al cumplimiento de la misión, visión y fortalecimiento institucional de la UNIVERSIDAD DEL VALLE y del MINISTERIO DE LA IGUALDAD Y EQUIDAD de Colombia.</t>
  </si>
  <si>
    <t>Aunar esfuerzos técnicos, administrativos y jurídicos para la promoción de la estrategia de Laboratorios de Paz y Convivencia en los campos académicos, investigación, extensión y proyección social comunitaria, cultural, ambiental, científica y tecnológica que coadyuven al cumplimiento de la misión, visión y fortalecimiento institucional de las partes.</t>
  </si>
  <si>
    <t>Suministro Elementos de Protección Personal para funcionarios del Ministerio de la Igualdad y la Equidad.</t>
  </si>
  <si>
    <t>Contratar los servicios de nube publica (Cloud Computing) de conformidad con el simulador y los lineamientos establecidos en el Acuerdo Marco de Precios para la contratación de Servicios de Nube Pública IV-CCE-241-AMP-2021, de Colombia Compra Eficiente con vigencia hasta el 9 de noviembre de 2024.</t>
  </si>
  <si>
    <t>Renovacion de licencia para nomina</t>
  </si>
  <si>
    <t>Contratar el servicio de operación logística necesaria para la organización, realización, divulgación e implementación de actividades y estrategias misionales del Ministerio de Igualdad y Equidad.</t>
  </si>
  <si>
    <t>COMPRA DE VEHÍCULOS PROPIOS PARA LA ENTIDAD</t>
  </si>
  <si>
    <t>Suministro elementos y mobiliario para la dotación y adecuación de la sala de lactancia materna del del ministerio de igualdad y equidad.</t>
  </si>
  <si>
    <t>AUNAR ESFUERZOS TÉCNICOS, ADMINISTRATIVOS Y FINANCIEROS ENTRE EL MINISTERIO DE IGUALDAD Y EQUIDAD Y LA FIDUCIARIA COLOMBIANA DE COMERCIO EXTERIOR FIDUCOLDEX COMO VOCERO DEL PATRIMONIO AUTÓNOMO "INNPULSA" COLOMBIA, CON EL FIN DE FORTALECER Y ACOMPAÑAR   UNIDADES DE NEGOCIO SELECCIONADAS QUE SEAN PROPIEDAD Y ESTÉN LIDERADAS DE MANERA EXCLUSIVA POR HOMBRES GAY, BISEXUALES, TRANS Y PERSONAS NO BINARIAS ASIGNADAS MASCULINO AL NACER, CON ALCANCE A NIVEL NACIONAL</t>
  </si>
  <si>
    <t>2</t>
  </si>
  <si>
    <t>1</t>
  </si>
  <si>
    <t>3</t>
  </si>
  <si>
    <t>4</t>
  </si>
  <si>
    <t>5</t>
  </si>
  <si>
    <t>8</t>
  </si>
  <si>
    <t>10</t>
  </si>
  <si>
    <t>12</t>
  </si>
  <si>
    <t>Seléccion abreviada - acuerdo marco</t>
  </si>
  <si>
    <t>6016664543</t>
  </si>
  <si>
    <t>Maribel Tabares Chicunque</t>
  </si>
  <si>
    <t xml:space="preserve">Parmenides Palacios-Despacho de la  misnistra </t>
  </si>
  <si>
    <t>6</t>
  </si>
  <si>
    <t>Maribel Tabares Chicunque - SAF</t>
  </si>
  <si>
    <t>Bruce Dario Vargas-OTI</t>
  </si>
  <si>
    <t>365</t>
  </si>
  <si>
    <t>Bruce Dario Vargas - OTI</t>
  </si>
  <si>
    <t>Francesca Mcqoid - Diversidades</t>
  </si>
  <si>
    <t>15</t>
  </si>
  <si>
    <t>105</t>
  </si>
  <si>
    <t>Anderson Henao Orozco y Nalia Moreno Salamanca</t>
  </si>
  <si>
    <t>Anderson Henao Orozco - Dirección de discapacidades</t>
  </si>
  <si>
    <t>Ligia Galvis Amaya - OTI</t>
  </si>
  <si>
    <t>3142672793</t>
  </si>
  <si>
    <t>601 5629300</t>
  </si>
  <si>
    <t>604 5629300</t>
  </si>
  <si>
    <t>602 5629300</t>
  </si>
  <si>
    <t>3123977898</t>
  </si>
  <si>
    <t>Cristhian Alexander Caballero Mora - 
Jefe Oficina de Proyectos para la Igualdad</t>
  </si>
  <si>
    <t>3102587330</t>
  </si>
  <si>
    <t>6025629300</t>
  </si>
  <si>
    <t>6015629300</t>
  </si>
  <si>
    <t>3017869952</t>
  </si>
  <si>
    <t>Años</t>
  </si>
  <si>
    <t>Solicitadas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</si>
</sst>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d&quot; de &quot;mmmm&quot; de &quot;yyyy"/>
    <numFmt numFmtId="166" formatCode="#,###\ &quot;COP&quot;"/>
    <numFmt numFmtId="167" formatCode="#,##0.00\ \€"/>
    <numFmt numFmtId="168" formatCode="_(&quot;$&quot;\ * #,##0.00_);_(&quot;$&quot;\ * \(#,##0.00\);_(&quot;$&quot;\ * &quot;-&quot;??_);_(@_)"/>
  </numFmts>
  <fonts count="40">
    <font>
      <sz val="11"/>
      <color theme="1"/>
      <name val="Calibri"/>
      <family val="2"/>
      <scheme val="minor"/>
    </font>
    <font>
      <b/>
      <sz val="10"/>
      <name val="Arial"/>
      <family val="2"/>
    </font>
    <font>
      <sz val="10"/>
      <name val="Arial"/>
      <family val="2"/>
    </font>
    <font>
      <sz val="11"/>
      <color indexed="8"/>
      <name val="Arial"/>
      <family val="2"/>
    </font>
    <font>
      <b/>
      <sz val="9"/>
      <color indexed="16"/>
      <name val="Arial"/>
      <family val="2"/>
    </font>
    <font>
      <sz val="11"/>
      <color indexed="8"/>
      <name val="Arial Narrow"/>
      <family val="2"/>
    </font>
    <font>
      <sz val="8"/>
      <name val="Arial"/>
      <family val="2"/>
    </font>
    <font>
      <sz val="11"/>
      <color theme="1"/>
      <name val="Calibri"/>
      <family val="2"/>
      <scheme val="minor"/>
    </font>
    <font>
      <sz val="11"/>
      <color rgb="FF0070C0"/>
      <name val="Arial"/>
      <family val="2"/>
    </font>
    <font>
      <b/>
      <sz val="11"/>
      <color theme="8" tint="-0.249977111117893"/>
      <name val="Calibri"/>
      <family val="2"/>
      <scheme val="minor"/>
    </font>
    <font>
      <sz val="8"/>
      <color theme="1"/>
      <name val="Calibri"/>
      <family val="2"/>
      <scheme val="minor"/>
    </font>
    <font>
      <sz val="9"/>
      <color rgb="FF0070C0"/>
      <name val="Arial"/>
      <family val="2"/>
    </font>
    <font>
      <sz val="8"/>
      <color rgb="FF0070C0"/>
      <name val="Arial"/>
      <family val="2"/>
    </font>
    <font>
      <sz val="11"/>
      <color rgb="FFC00000"/>
      <name val="Calibri"/>
      <family val="2"/>
      <scheme val="minor"/>
    </font>
    <font>
      <sz val="11"/>
      <color theme="9" tint="-0.249977111117893"/>
      <name val="Calibri"/>
      <family val="2"/>
      <scheme val="minor"/>
    </font>
    <font>
      <sz val="11"/>
      <color theme="8"/>
      <name val="Calibri"/>
      <family val="2"/>
      <scheme val="minor"/>
    </font>
    <font>
      <b/>
      <sz val="11"/>
      <color rgb="FFC00000"/>
      <name val="Calibri"/>
      <family val="2"/>
      <scheme val="minor"/>
    </font>
    <font>
      <b/>
      <sz val="11"/>
      <color theme="9" tint="-0.249977111117893"/>
      <name val="Calibri"/>
      <family val="2"/>
      <scheme val="minor"/>
    </font>
    <font>
      <b/>
      <sz val="11"/>
      <color theme="8"/>
      <name val="Calibri"/>
      <family val="2"/>
      <scheme val="minor"/>
    </font>
    <font>
      <sz val="11"/>
      <color theme="1"/>
      <name val="Arial"/>
      <family val="2"/>
    </font>
    <font>
      <b/>
      <sz val="10"/>
      <color theme="0"/>
      <name val="Calibri (Cuerpo)"/>
    </font>
    <font>
      <b/>
      <sz val="11"/>
      <color rgb="FFCF3976"/>
      <name val="Calibri"/>
      <family val="2"/>
      <scheme val="minor"/>
    </font>
    <font>
      <sz val="8"/>
      <name val="Calibri"/>
      <family val="2"/>
      <scheme val="minor"/>
    </font>
    <font>
      <u/>
      <sz val="11"/>
      <color theme="10"/>
      <name val="Calibri"/>
      <family val="2"/>
      <scheme val="minor"/>
    </font>
    <font>
      <sz val="12"/>
      <color theme="1"/>
      <name val="Arial"/>
      <family val="2"/>
    </font>
    <font>
      <b/>
      <sz val="12"/>
      <color theme="0"/>
      <name val="Arial Narrow"/>
      <family val="2"/>
    </font>
    <font>
      <sz val="12"/>
      <color theme="1"/>
      <name val="Arial Narrow"/>
      <family val="2"/>
    </font>
    <font>
      <sz val="10"/>
      <color theme="1"/>
      <name val="Verdana"/>
      <family val="2"/>
    </font>
    <font>
      <sz val="10"/>
      <color theme="1"/>
      <name val="Arial"/>
      <family val="2"/>
    </font>
    <font>
      <b/>
      <sz val="10"/>
      <color theme="1"/>
      <name val="Verdana"/>
      <family val="2"/>
    </font>
    <font>
      <sz val="10"/>
      <color rgb="FF000000"/>
      <name val="Arial Narrow"/>
      <family val="2"/>
    </font>
    <font>
      <sz val="11"/>
      <color rgb="FF000000"/>
      <name val="Arial Narrow"/>
      <family val="2"/>
    </font>
    <font>
      <sz val="9"/>
      <color indexed="81"/>
      <name val="Tahoma"/>
      <family val="2"/>
    </font>
    <font>
      <b/>
      <sz val="9"/>
      <color indexed="81"/>
      <name val="Tahoma"/>
      <family val="2"/>
    </font>
    <font>
      <sz val="9"/>
      <color theme="1"/>
      <name val="Verdana"/>
      <family val="2"/>
    </font>
    <font>
      <b/>
      <sz val="9"/>
      <color theme="1" tint="0.34998626667073579"/>
      <name val="Verdana"/>
      <family val="2"/>
    </font>
    <font>
      <sz val="9"/>
      <color theme="1" tint="0.34998626667073579"/>
      <name val="Verdana"/>
      <family val="2"/>
    </font>
    <font>
      <b/>
      <sz val="9"/>
      <color theme="0"/>
      <name val="Verdana"/>
      <family val="2"/>
    </font>
    <font>
      <u/>
      <sz val="9"/>
      <color theme="10"/>
      <name val="Verdana"/>
      <family val="2"/>
    </font>
    <font>
      <sz val="9"/>
      <color theme="1" tint="0.249977111117893"/>
      <name val="Verdana"/>
      <family val="2"/>
    </font>
  </fonts>
  <fills count="23">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CF3976"/>
        <bgColor indexed="64"/>
      </patternFill>
    </fill>
    <fill>
      <patternFill patternType="solid">
        <fgColor theme="0"/>
        <bgColor theme="0"/>
      </patternFill>
    </fill>
    <fill>
      <patternFill patternType="solid">
        <fgColor theme="0"/>
        <bgColor indexed="64"/>
      </patternFill>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FFFFFF"/>
        <bgColor rgb="FFFFFFFF"/>
      </patternFill>
    </fill>
    <fill>
      <patternFill patternType="solid">
        <fgColor theme="4" tint="0.3999755851924192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39">
    <xf numFmtId="0" fontId="0" fillId="0" borderId="0"/>
    <xf numFmtId="0" fontId="2" fillId="0" borderId="0"/>
    <xf numFmtId="0" fontId="7" fillId="0" borderId="0"/>
    <xf numFmtId="0" fontId="2" fillId="0" borderId="0"/>
    <xf numFmtId="0" fontId="7" fillId="0" borderId="0"/>
    <xf numFmtId="0" fontId="2" fillId="0" borderId="0"/>
    <xf numFmtId="0" fontId="23" fillId="0" borderId="0" applyNumberFormat="0" applyFill="0" applyBorder="0" applyAlignment="0" applyProtection="0"/>
    <xf numFmtId="49" fontId="27" fillId="0" borderId="0" applyFill="0" applyBorder="0" applyProtection="0">
      <alignment horizontal="left" vertical="center"/>
    </xf>
    <xf numFmtId="44" fontId="7" fillId="0" borderId="0" applyFont="0" applyFill="0" applyBorder="0" applyAlignment="0" applyProtection="0"/>
    <xf numFmtId="0" fontId="28" fillId="0" borderId="0"/>
    <xf numFmtId="9" fontId="28" fillId="0" borderId="0" applyFont="0" applyFill="0" applyBorder="0" applyAlignment="0" applyProtection="0"/>
    <xf numFmtId="166"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0" fontId="29" fillId="16" borderId="1" applyNumberFormat="0" applyProtection="0">
      <alignment horizontal="left" vertical="center" wrapText="1"/>
    </xf>
    <xf numFmtId="0" fontId="29" fillId="17" borderId="0" applyNumberFormat="0" applyBorder="0" applyProtection="0">
      <alignment horizontal="center" vertical="center"/>
    </xf>
    <xf numFmtId="0" fontId="29" fillId="18" borderId="0" applyNumberFormat="0" applyBorder="0" applyProtection="0">
      <alignment horizontal="center" vertical="center"/>
    </xf>
    <xf numFmtId="0" fontId="29" fillId="16" borderId="0" applyNumberFormat="0" applyBorder="0" applyProtection="0">
      <alignment horizontal="center" vertical="center" wrapText="1"/>
    </xf>
    <xf numFmtId="0" fontId="29" fillId="16" borderId="0" applyNumberFormat="0" applyBorder="0" applyProtection="0">
      <alignment horizontal="right" vertical="center" wrapText="1"/>
    </xf>
    <xf numFmtId="0" fontId="29" fillId="19" borderId="0" applyNumberFormat="0" applyBorder="0" applyProtection="0">
      <alignment horizontal="center" vertical="center" wrapText="1"/>
    </xf>
    <xf numFmtId="0" fontId="27" fillId="19" borderId="0" applyNumberFormat="0" applyBorder="0" applyProtection="0">
      <alignment horizontal="right" vertical="center" wrapText="1"/>
    </xf>
    <xf numFmtId="0" fontId="29" fillId="0" borderId="0" applyNumberFormat="0" applyFill="0" applyBorder="0" applyProtection="0">
      <alignment horizontal="left" vertical="center"/>
    </xf>
    <xf numFmtId="0" fontId="29" fillId="0" borderId="0" applyNumberFormat="0" applyFill="0" applyBorder="0" applyProtection="0">
      <alignment horizontal="right" vertical="center"/>
    </xf>
    <xf numFmtId="167" fontId="27" fillId="0" borderId="0" applyFill="0" applyBorder="0" applyProtection="0">
      <alignment horizontal="right" vertical="center"/>
    </xf>
    <xf numFmtId="14" fontId="27" fillId="0" borderId="0" applyFill="0" applyBorder="0" applyProtection="0">
      <alignment horizontal="right" vertical="center"/>
    </xf>
    <xf numFmtId="22" fontId="27" fillId="0" borderId="0" applyFill="0" applyBorder="0" applyProtection="0">
      <alignment horizontal="right" vertical="center"/>
    </xf>
    <xf numFmtId="3" fontId="27" fillId="0" borderId="0" applyFill="0" applyBorder="0" applyProtection="0">
      <alignment horizontal="right" vertical="center"/>
    </xf>
    <xf numFmtId="4" fontId="27" fillId="0" borderId="0" applyFill="0" applyBorder="0" applyProtection="0">
      <alignment horizontal="right" vertical="center"/>
    </xf>
    <xf numFmtId="0" fontId="27" fillId="0" borderId="1" applyNumberFormat="0" applyFill="0" applyProtection="0">
      <alignment horizontal="left" vertical="center"/>
    </xf>
    <xf numFmtId="167" fontId="27" fillId="0" borderId="1" applyFill="0" applyProtection="0">
      <alignment horizontal="right" vertical="center"/>
    </xf>
    <xf numFmtId="3" fontId="27" fillId="0" borderId="1" applyFill="0" applyProtection="0">
      <alignment horizontal="right" vertical="center"/>
    </xf>
    <xf numFmtId="4" fontId="27" fillId="0" borderId="1" applyFill="0" applyProtection="0">
      <alignment horizontal="right" vertical="center"/>
    </xf>
    <xf numFmtId="0" fontId="28" fillId="0" borderId="1" applyNumberFormat="0" applyFont="0" applyFill="0" applyAlignment="0" applyProtection="0"/>
    <xf numFmtId="44" fontId="7"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4" fontId="7" fillId="0" borderId="0" applyFont="0" applyFill="0" applyBorder="0" applyAlignment="0" applyProtection="0"/>
  </cellStyleXfs>
  <cellXfs count="93">
    <xf numFmtId="0" fontId="0" fillId="0" borderId="0" xfId="0"/>
    <xf numFmtId="0" fontId="3" fillId="2" borderId="0" xfId="0" applyFont="1" applyFill="1" applyAlignment="1" applyProtection="1">
      <alignment horizontal="center" vertical="center" wrapText="1"/>
      <protection hidden="1"/>
    </xf>
    <xf numFmtId="0" fontId="4" fillId="2" borderId="0" xfId="0" applyFont="1" applyFill="1" applyAlignment="1" applyProtection="1">
      <alignment horizontal="left"/>
      <protection hidden="1"/>
    </xf>
    <xf numFmtId="0" fontId="8" fillId="3" borderId="0" xfId="0" applyFont="1" applyFill="1" applyAlignment="1" applyProtection="1">
      <alignment horizontal="center" vertical="center"/>
      <protection hidden="1"/>
    </xf>
    <xf numFmtId="0" fontId="2" fillId="4" borderId="1" xfId="0" applyFont="1" applyFill="1" applyBorder="1" applyAlignment="1" applyProtection="1">
      <alignment horizontal="left" vertical="center"/>
      <protection hidden="1"/>
    </xf>
    <xf numFmtId="0" fontId="0" fillId="0" borderId="0" xfId="0" applyAlignment="1" applyProtection="1">
      <alignmen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9" fillId="0" borderId="4" xfId="0" applyFont="1" applyBorder="1" applyAlignment="1" applyProtection="1">
      <alignment vertical="center"/>
      <protection hidden="1"/>
    </xf>
    <xf numFmtId="0" fontId="10" fillId="0" borderId="0" xfId="0" applyFont="1" applyAlignment="1" applyProtection="1">
      <alignment vertical="center"/>
      <protection hidden="1"/>
    </xf>
    <xf numFmtId="0" fontId="8" fillId="5" borderId="0" xfId="0" applyFont="1" applyFill="1" applyAlignment="1" applyProtection="1">
      <alignment horizontal="center" vertical="center"/>
      <protection hidden="1"/>
    </xf>
    <xf numFmtId="0" fontId="11" fillId="5" borderId="0" xfId="0" applyFont="1" applyFill="1" applyAlignment="1" applyProtection="1">
      <alignment horizontal="center" vertical="center"/>
      <protection hidden="1"/>
    </xf>
    <xf numFmtId="0" fontId="12" fillId="5" borderId="0" xfId="0" applyFont="1" applyFill="1" applyAlignment="1" applyProtection="1">
      <alignment horizontal="center" vertical="center"/>
      <protection hidden="1"/>
    </xf>
    <xf numFmtId="0" fontId="1" fillId="0" borderId="1" xfId="3" applyFont="1" applyBorder="1" applyAlignment="1">
      <alignment horizontal="center" vertical="center"/>
    </xf>
    <xf numFmtId="0" fontId="6" fillId="6" borderId="1" xfId="3" applyFont="1" applyFill="1" applyBorder="1" applyAlignment="1">
      <alignment horizontal="left" vertical="center"/>
    </xf>
    <xf numFmtId="0" fontId="6" fillId="0" borderId="1" xfId="3" applyFont="1" applyBorder="1" applyAlignment="1">
      <alignment vertical="center"/>
    </xf>
    <xf numFmtId="0" fontId="6" fillId="7" borderId="1" xfId="3" applyFont="1" applyFill="1" applyBorder="1" applyAlignment="1">
      <alignment horizontal="left" vertical="center"/>
    </xf>
    <xf numFmtId="0" fontId="6" fillId="8" borderId="1" xfId="3" applyFont="1" applyFill="1" applyBorder="1" applyAlignment="1">
      <alignment horizontal="left" vertical="center"/>
    </xf>
    <xf numFmtId="0" fontId="6" fillId="9" borderId="1" xfId="3" applyFont="1" applyFill="1" applyBorder="1" applyAlignment="1">
      <alignment horizontal="left" vertical="center"/>
    </xf>
    <xf numFmtId="0" fontId="6" fillId="9" borderId="1" xfId="3" applyFont="1" applyFill="1" applyBorder="1" applyAlignment="1">
      <alignment vertical="center"/>
    </xf>
    <xf numFmtId="0" fontId="6" fillId="10" borderId="1" xfId="3" applyFont="1" applyFill="1" applyBorder="1" applyAlignment="1">
      <alignment horizontal="left" vertical="center"/>
    </xf>
    <xf numFmtId="0" fontId="12" fillId="3" borderId="1" xfId="0" applyFont="1" applyFill="1" applyBorder="1" applyAlignment="1" applyProtection="1">
      <alignment horizontal="left" vertical="center"/>
      <protection hidden="1"/>
    </xf>
    <xf numFmtId="0" fontId="6" fillId="11" borderId="1" xfId="3" applyFont="1" applyFill="1" applyBorder="1" applyAlignment="1">
      <alignment horizontal="left" vertical="center"/>
    </xf>
    <xf numFmtId="0" fontId="6" fillId="12" borderId="1" xfId="3" applyFont="1" applyFill="1" applyBorder="1" applyAlignment="1">
      <alignment horizontal="left" vertical="center"/>
    </xf>
    <xf numFmtId="0" fontId="13" fillId="7" borderId="1" xfId="0" applyFont="1" applyFill="1" applyBorder="1" applyAlignment="1">
      <alignment vertical="center"/>
    </xf>
    <xf numFmtId="0" fontId="14" fillId="7" borderId="1" xfId="0" applyFont="1" applyFill="1" applyBorder="1" applyAlignment="1">
      <alignment vertical="center"/>
    </xf>
    <xf numFmtId="0" fontId="15" fillId="7" borderId="1" xfId="0" applyFont="1" applyFill="1" applyBorder="1" applyAlignment="1">
      <alignment vertical="center"/>
    </xf>
    <xf numFmtId="0" fontId="0" fillId="7" borderId="1" xfId="0" applyFill="1" applyBorder="1" applyAlignment="1" applyProtection="1">
      <alignment vertical="center"/>
      <protection hidden="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9" fillId="0" borderId="0" xfId="0" applyFont="1" applyAlignment="1" applyProtection="1">
      <alignment horizontal="left" vertical="center"/>
      <protection hidden="1"/>
    </xf>
    <xf numFmtId="0" fontId="0" fillId="3" borderId="0" xfId="0" applyFill="1"/>
    <xf numFmtId="0" fontId="5" fillId="4" borderId="1" xfId="2" applyFont="1" applyFill="1" applyBorder="1" applyAlignment="1" applyProtection="1">
      <alignment horizontal="center" vertical="center" wrapText="1"/>
      <protection hidden="1"/>
    </xf>
    <xf numFmtId="0" fontId="21" fillId="0" borderId="4" xfId="0" applyFont="1" applyBorder="1" applyAlignment="1" applyProtection="1">
      <alignment vertical="center"/>
      <protection hidden="1"/>
    </xf>
    <xf numFmtId="0" fontId="0" fillId="0" borderId="1" xfId="0" applyBorder="1"/>
    <xf numFmtId="0" fontId="6" fillId="10" borderId="1" xfId="3" applyFont="1" applyFill="1" applyBorder="1" applyAlignment="1">
      <alignment horizontal="left" vertical="center" wrapText="1"/>
    </xf>
    <xf numFmtId="0" fontId="17" fillId="7" borderId="1" xfId="0" applyFont="1" applyFill="1" applyBorder="1" applyAlignment="1">
      <alignment vertical="center"/>
    </xf>
    <xf numFmtId="0" fontId="24" fillId="14" borderId="0" xfId="0" applyFont="1" applyFill="1"/>
    <xf numFmtId="0" fontId="25" fillId="14" borderId="0" xfId="0" applyFont="1" applyFill="1" applyAlignment="1">
      <alignment horizontal="center"/>
    </xf>
    <xf numFmtId="0" fontId="26" fillId="14" borderId="9" xfId="0" applyFont="1" applyFill="1" applyBorder="1" applyAlignment="1">
      <alignment vertical="center" wrapText="1"/>
    </xf>
    <xf numFmtId="0" fontId="26" fillId="14" borderId="10" xfId="0" applyFont="1" applyFill="1" applyBorder="1" applyAlignment="1">
      <alignment vertical="center" wrapText="1"/>
    </xf>
    <xf numFmtId="0" fontId="26" fillId="14" borderId="11" xfId="0" applyFont="1" applyFill="1" applyBorder="1" applyAlignment="1">
      <alignment vertical="center" wrapText="1"/>
    </xf>
    <xf numFmtId="0" fontId="26" fillId="14" borderId="12" xfId="0" applyFont="1" applyFill="1" applyBorder="1" applyAlignment="1">
      <alignment vertical="center" wrapText="1"/>
    </xf>
    <xf numFmtId="0" fontId="26" fillId="14" borderId="12" xfId="0" applyFont="1" applyFill="1" applyBorder="1" applyAlignment="1">
      <alignment horizontal="left" vertical="center" wrapText="1"/>
    </xf>
    <xf numFmtId="0" fontId="26" fillId="0" borderId="12" xfId="0" applyFont="1" applyBorder="1" applyAlignment="1">
      <alignment vertical="center" wrapText="1"/>
    </xf>
    <xf numFmtId="164" fontId="26" fillId="14" borderId="12" xfId="0" applyNumberFormat="1" applyFont="1" applyFill="1" applyBorder="1" applyAlignment="1">
      <alignment vertical="center" wrapText="1"/>
    </xf>
    <xf numFmtId="0" fontId="26" fillId="14" borderId="13" xfId="0" applyFont="1" applyFill="1" applyBorder="1" applyAlignment="1">
      <alignment vertical="center" wrapText="1"/>
    </xf>
    <xf numFmtId="165" fontId="26" fillId="14" borderId="12" xfId="0" applyNumberFormat="1" applyFont="1" applyFill="1" applyBorder="1" applyAlignment="1">
      <alignment horizontal="right" vertical="center" wrapText="1"/>
    </xf>
    <xf numFmtId="0" fontId="23" fillId="14" borderId="12" xfId="6" applyFill="1" applyBorder="1" applyAlignment="1">
      <alignment vertical="center" wrapText="1"/>
    </xf>
    <xf numFmtId="0" fontId="20" fillId="13" borderId="14" xfId="0" applyFont="1" applyFill="1" applyBorder="1" applyAlignment="1" applyProtection="1">
      <alignment horizontal="center" vertical="center" wrapText="1"/>
      <protection hidden="1"/>
    </xf>
    <xf numFmtId="0" fontId="19" fillId="0" borderId="1" xfId="0" applyFont="1" applyBorder="1" applyAlignment="1" applyProtection="1">
      <alignment horizontal="left" vertical="center"/>
      <protection hidden="1"/>
    </xf>
    <xf numFmtId="168" fontId="26" fillId="14" borderId="12" xfId="0" applyNumberFormat="1" applyFont="1" applyFill="1" applyBorder="1" applyAlignment="1">
      <alignment vertical="center" wrapText="1"/>
    </xf>
    <xf numFmtId="0" fontId="30" fillId="20" borderId="0" xfId="0" applyFont="1" applyFill="1"/>
    <xf numFmtId="0" fontId="30" fillId="20" borderId="0" xfId="0" applyFont="1" applyFill="1" applyAlignment="1">
      <alignment horizontal="center" vertical="center"/>
    </xf>
    <xf numFmtId="14" fontId="31" fillId="20" borderId="19" xfId="0" applyNumberFormat="1" applyFont="1" applyFill="1" applyBorder="1" applyAlignment="1">
      <alignment horizontal="center" vertical="center"/>
    </xf>
    <xf numFmtId="0" fontId="31" fillId="20" borderId="19" xfId="0" applyFont="1" applyFill="1" applyBorder="1" applyAlignment="1">
      <alignment horizontal="center" vertical="center" wrapText="1"/>
    </xf>
    <xf numFmtId="0" fontId="31" fillId="20" borderId="19" xfId="0" applyFont="1" applyFill="1" applyBorder="1" applyAlignment="1">
      <alignment horizontal="center" vertical="center"/>
    </xf>
    <xf numFmtId="0" fontId="31" fillId="20" borderId="19" xfId="0" applyFont="1" applyFill="1" applyBorder="1" applyAlignment="1">
      <alignment horizontal="left" vertical="center" wrapText="1"/>
    </xf>
    <xf numFmtId="0" fontId="35" fillId="0" borderId="16" xfId="0" applyFont="1" applyBorder="1" applyAlignment="1" applyProtection="1">
      <alignment vertical="center"/>
      <protection hidden="1"/>
    </xf>
    <xf numFmtId="0" fontId="35" fillId="0" borderId="17" xfId="0" applyFont="1" applyBorder="1" applyAlignment="1" applyProtection="1">
      <alignment vertical="center" wrapText="1"/>
      <protection hidden="1"/>
    </xf>
    <xf numFmtId="0" fontId="36" fillId="0" borderId="3" xfId="0" applyFont="1" applyBorder="1" applyAlignment="1" applyProtection="1">
      <alignment vertical="center"/>
      <protection hidden="1"/>
    </xf>
    <xf numFmtId="0" fontId="37" fillId="13" borderId="14" xfId="0" applyFont="1" applyFill="1" applyBorder="1" applyAlignment="1" applyProtection="1">
      <alignment horizontal="center" vertical="center" wrapText="1"/>
      <protection hidden="1"/>
    </xf>
    <xf numFmtId="0" fontId="37" fillId="13" borderId="15" xfId="0" applyFont="1" applyFill="1" applyBorder="1" applyAlignment="1" applyProtection="1">
      <alignment horizontal="center" vertical="center" wrapText="1"/>
      <protection hidden="1"/>
    </xf>
    <xf numFmtId="3" fontId="36" fillId="15" borderId="1" xfId="0" applyNumberFormat="1" applyFont="1" applyFill="1" applyBorder="1" applyAlignment="1" applyProtection="1">
      <alignment horizontal="center" vertical="center" wrapText="1"/>
      <protection locked="0"/>
    </xf>
    <xf numFmtId="0" fontId="36" fillId="15" borderId="1" xfId="0" applyFont="1" applyFill="1" applyBorder="1" applyAlignment="1" applyProtection="1">
      <alignment horizontal="center" vertical="center" wrapText="1"/>
      <protection locked="0"/>
    </xf>
    <xf numFmtId="0" fontId="36" fillId="15" borderId="1" xfId="0" applyFont="1" applyFill="1" applyBorder="1" applyAlignment="1" applyProtection="1">
      <alignment vertical="center" wrapText="1"/>
      <protection locked="0"/>
    </xf>
    <xf numFmtId="3" fontId="38" fillId="15" borderId="1" xfId="6" applyNumberFormat="1" applyFont="1" applyFill="1" applyBorder="1" applyAlignment="1" applyProtection="1">
      <alignment horizontal="center" vertical="center" wrapText="1"/>
      <protection locked="0"/>
    </xf>
    <xf numFmtId="0" fontId="36" fillId="15" borderId="18" xfId="0" applyFont="1" applyFill="1" applyBorder="1" applyAlignment="1">
      <alignment horizontal="center" vertical="center" wrapText="1"/>
    </xf>
    <xf numFmtId="0" fontId="36" fillId="0" borderId="1" xfId="0" applyFont="1" applyBorder="1" applyAlignment="1" applyProtection="1">
      <alignment vertical="center" wrapText="1"/>
      <protection locked="0"/>
    </xf>
    <xf numFmtId="0" fontId="19" fillId="22" borderId="1" xfId="0" applyFont="1" applyFill="1" applyBorder="1" applyAlignment="1" applyProtection="1">
      <alignment horizontal="left" vertical="center"/>
      <protection hidden="1"/>
    </xf>
    <xf numFmtId="3" fontId="35" fillId="15" borderId="1" xfId="0" applyNumberFormat="1" applyFont="1" applyFill="1" applyBorder="1" applyAlignment="1" applyProtection="1">
      <alignment horizontal="center" vertical="center" wrapText="1"/>
      <protection locked="0"/>
    </xf>
    <xf numFmtId="44" fontId="36" fillId="15" borderId="1" xfId="8" applyFont="1" applyFill="1" applyBorder="1" applyAlignment="1" applyProtection="1">
      <alignment horizontal="center" vertical="center" wrapText="1"/>
      <protection locked="0"/>
    </xf>
    <xf numFmtId="44" fontId="35" fillId="15" borderId="1" xfId="8" applyFont="1" applyFill="1" applyBorder="1" applyAlignment="1" applyProtection="1">
      <alignment horizontal="center" vertical="center" wrapText="1"/>
      <protection locked="0"/>
    </xf>
    <xf numFmtId="0" fontId="36" fillId="21" borderId="1" xfId="0" applyFont="1" applyFill="1" applyBorder="1" applyAlignment="1" applyProtection="1">
      <alignment vertical="center" wrapText="1"/>
      <protection locked="0"/>
    </xf>
    <xf numFmtId="49" fontId="34" fillId="15" borderId="0" xfId="7" applyFont="1" applyFill="1" applyAlignment="1" applyProtection="1">
      <alignment horizontal="center" vertical="center"/>
      <protection locked="0"/>
    </xf>
    <xf numFmtId="0" fontId="39" fillId="15" borderId="1" xfId="0" applyFont="1" applyFill="1" applyBorder="1" applyAlignment="1" applyProtection="1">
      <alignment horizontal="center" vertical="center" wrapText="1"/>
      <protection locked="0"/>
    </xf>
    <xf numFmtId="0" fontId="20" fillId="13" borderId="7" xfId="0" applyFont="1" applyFill="1" applyBorder="1" applyAlignment="1" applyProtection="1">
      <alignment horizontal="center" vertical="center" wrapText="1"/>
      <protection hidden="1"/>
    </xf>
    <xf numFmtId="0" fontId="20" fillId="13" borderId="8" xfId="0" applyFont="1" applyFill="1" applyBorder="1" applyAlignment="1" applyProtection="1">
      <alignment horizontal="center" vertical="center" wrapText="1"/>
      <protection hidden="1"/>
    </xf>
    <xf numFmtId="0" fontId="20" fillId="13" borderId="20" xfId="0" applyFont="1" applyFill="1" applyBorder="1" applyAlignment="1" applyProtection="1">
      <alignment horizontal="center" vertical="center" wrapText="1"/>
      <protection hidden="1"/>
    </xf>
    <xf numFmtId="0" fontId="20" fillId="13" borderId="21" xfId="0" applyFont="1" applyFill="1" applyBorder="1" applyAlignment="1" applyProtection="1">
      <alignment horizontal="center" vertical="center" wrapText="1"/>
      <protection hidden="1"/>
    </xf>
    <xf numFmtId="0" fontId="20" fillId="13" borderId="22" xfId="0" applyFont="1" applyFill="1" applyBorder="1" applyAlignment="1" applyProtection="1">
      <alignment horizontal="center" vertical="center" wrapText="1"/>
      <protection hidden="1"/>
    </xf>
    <xf numFmtId="0" fontId="16" fillId="0" borderId="1" xfId="0" applyFont="1" applyBorder="1" applyAlignment="1">
      <alignment horizontal="center" vertical="center"/>
    </xf>
    <xf numFmtId="2" fontId="36" fillId="15" borderId="1" xfId="0" applyNumberFormat="1" applyFont="1" applyFill="1" applyBorder="1" applyAlignment="1" applyProtection="1">
      <alignment horizontal="center" vertical="center" wrapText="1"/>
      <protection locked="0"/>
    </xf>
    <xf numFmtId="2" fontId="35" fillId="15" borderId="1" xfId="0" applyNumberFormat="1" applyFont="1" applyFill="1" applyBorder="1" applyAlignment="1" applyProtection="1">
      <alignment horizontal="center" vertical="center" wrapText="1"/>
      <protection locked="0"/>
    </xf>
    <xf numFmtId="44" fontId="0" fillId="0" borderId="0" xfId="8" applyFont="1" applyAlignment="1" applyProtection="1">
      <alignment vertical="center"/>
      <protection hidden="1"/>
    </xf>
    <xf numFmtId="44" fontId="0" fillId="0" borderId="3" xfId="8" applyFont="1" applyBorder="1" applyAlignment="1" applyProtection="1">
      <alignment vertical="center"/>
      <protection hidden="1"/>
    </xf>
    <xf numFmtId="44" fontId="0" fillId="0" borderId="6" xfId="8" applyFont="1" applyBorder="1" applyAlignment="1" applyProtection="1">
      <alignment vertical="center"/>
      <protection hidden="1"/>
    </xf>
    <xf numFmtId="44" fontId="36" fillId="0" borderId="3" xfId="8" applyFont="1" applyBorder="1" applyAlignment="1" applyProtection="1">
      <alignment vertical="center"/>
      <protection hidden="1"/>
    </xf>
    <xf numFmtId="44" fontId="37" fillId="13" borderId="14" xfId="8" applyFont="1" applyFill="1" applyBorder="1" applyAlignment="1" applyProtection="1">
      <alignment horizontal="center" vertical="center" wrapText="1"/>
      <protection hidden="1"/>
    </xf>
  </cellXfs>
  <cellStyles count="39">
    <cellStyle name="BodyStyle" xfId="7" xr:uid="{21B45E05-8CB1-4DF3-B42F-FE1C7C85C453}"/>
    <cellStyle name="BodyStyleBold" xfId="22" xr:uid="{6EF3D82F-5AE5-46D0-A811-4164A8454DA5}"/>
    <cellStyle name="BodyStyleBoldRight" xfId="23" xr:uid="{7B15C193-69EE-4AE2-B042-5ED04A723A54}"/>
    <cellStyle name="BodyStyleWithBorder" xfId="29" xr:uid="{53B3C788-52D2-4717-A07D-2260C359169E}"/>
    <cellStyle name="BorderThinBlack" xfId="33" xr:uid="{B8293A89-80E9-4C3F-A528-9A406F4F5862}"/>
    <cellStyle name="Comma" xfId="13" xr:uid="{A92CA207-7848-4BC7-B93F-A2388CC5B119}"/>
    <cellStyle name="Comma [0]" xfId="14" xr:uid="{8C0227C5-EBAF-424B-B337-02E4C607F5E8}"/>
    <cellStyle name="Comma [0] 2" xfId="37" xr:uid="{13AC4A3C-5D25-4AAD-836B-4BFB8AA7F9C7}"/>
    <cellStyle name="Comma 2" xfId="36" xr:uid="{7C1AB2C9-C6DF-4E92-9501-D77C3E8B2F3E}"/>
    <cellStyle name="Currency" xfId="11" xr:uid="{A2FF1126-0DDD-4979-AC2A-2D6570F4170A}"/>
    <cellStyle name="Currency [0]" xfId="12" xr:uid="{703596BE-B776-4690-8879-4397D6B6BABF}"/>
    <cellStyle name="Currency [0] 2" xfId="35" xr:uid="{2EA163E3-09BC-4BBC-BDB3-CFB7BC6DE6BD}"/>
    <cellStyle name="DateStyle" xfId="25" xr:uid="{3E21FB2F-569D-49C1-A3D8-2FDCC8C34D7D}"/>
    <cellStyle name="DateTimeStyle" xfId="26" xr:uid="{CA9C9903-944E-47E1-A413-73669CBF0819}"/>
    <cellStyle name="Decimal" xfId="28" xr:uid="{EB01D699-764D-4B77-AD49-BEAD9135515E}"/>
    <cellStyle name="DecimalWithBorder" xfId="32" xr:uid="{7221291E-A53E-424C-B755-C8B79C1E1465}"/>
    <cellStyle name="EuroCurrency" xfId="24" xr:uid="{8CCC2B73-2957-4924-807A-6BFBD1D85A2A}"/>
    <cellStyle name="EuroCurrencyWithBorder" xfId="30" xr:uid="{82A09A6A-6B02-4A6E-A1C3-3AE5515F2AF5}"/>
    <cellStyle name="HeaderStyle" xfId="16" xr:uid="{DECF0E9A-F92A-4A95-BA5D-9E74AFCAB1F7}"/>
    <cellStyle name="HeaderSubTop" xfId="20" xr:uid="{CE7FE858-8F08-40C2-815B-E0AE0E98C5D0}"/>
    <cellStyle name="HeaderSubTopNoBold" xfId="21" xr:uid="{96AB93A5-F68B-4162-8542-ECC04087BFAB}"/>
    <cellStyle name="HeaderTopBuyer" xfId="17" xr:uid="{4B049CCF-5978-4387-8D9E-54A2734D12C3}"/>
    <cellStyle name="HeaderTopStyle" xfId="18" xr:uid="{1EEC3A3E-0BF3-4E1E-8F4D-79EB97CECD90}"/>
    <cellStyle name="HeaderTopStyleAlignRight" xfId="19" xr:uid="{763D7E6D-40F6-4E03-9776-B79B80D3BC40}"/>
    <cellStyle name="Hipervínculo" xfId="6" builtinId="8"/>
    <cellStyle name="MainTitle" xfId="15" xr:uid="{5C8F8DFB-575F-4FB4-AA3A-0A393645C7B8}"/>
    <cellStyle name="Moneda" xfId="8" builtinId="4"/>
    <cellStyle name="Moneda 2" xfId="34" xr:uid="{068DC1F7-3218-4019-80D5-D56D002D8D8F}"/>
    <cellStyle name="Moneda 3" xfId="38" xr:uid="{E934B0C0-5A7E-415E-8F1F-C7D6F5747A95}"/>
    <cellStyle name="Normal" xfId="0" builtinId="0"/>
    <cellStyle name="Normal 2" xfId="1" xr:uid="{00000000-0005-0000-0000-000002000000}"/>
    <cellStyle name="Normal 2 2" xfId="5" xr:uid="{00000000-0005-0000-0000-000003000000}"/>
    <cellStyle name="Normal 2 3" xfId="2" xr:uid="{00000000-0005-0000-0000-000004000000}"/>
    <cellStyle name="Normal 3" xfId="9" xr:uid="{EEE3C445-73E4-46F3-AD26-B7B2BC5E3C51}"/>
    <cellStyle name="Normal 5" xfId="3" xr:uid="{00000000-0005-0000-0000-000005000000}"/>
    <cellStyle name="Normal 9" xfId="4" xr:uid="{00000000-0005-0000-0000-000006000000}"/>
    <cellStyle name="Numeric" xfId="27" xr:uid="{1200690A-0E4A-483D-897E-AB2F0AB27354}"/>
    <cellStyle name="NumericWithBorder" xfId="31" xr:uid="{88369BE9-B111-4FED-AB3D-0DEAFD3BA25A}"/>
    <cellStyle name="Percent" xfId="10" xr:uid="{1674C5D0-7E4A-4C9B-AA95-57474CA0ECD0}"/>
  </cellStyles>
  <dxfs count="0"/>
  <tableStyles count="0" defaultTableStyle="TableStyleMedium2" defaultPivotStyle="PivotStyleLight16"/>
  <colors>
    <mruColors>
      <color rgb="FFF6DEF1"/>
      <color rgb="FFCF39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53474</xdr:colOff>
      <xdr:row>2</xdr:row>
      <xdr:rowOff>176463</xdr:rowOff>
    </xdr:from>
    <xdr:to>
      <xdr:col>1</xdr:col>
      <xdr:colOff>677731</xdr:colOff>
      <xdr:row>5</xdr:row>
      <xdr:rowOff>91974</xdr:rowOff>
    </xdr:to>
    <xdr:pic>
      <xdr:nvPicPr>
        <xdr:cNvPr id="2" name="Imagen 1" descr="Logotipo&#10;&#10;Descripción generada automáticamente">
          <a:extLst>
            <a:ext uri="{FF2B5EF4-FFF2-40B4-BE49-F238E27FC236}">
              <a16:creationId xmlns:a16="http://schemas.microsoft.com/office/drawing/2014/main" id="{A0D7EF68-3B39-ECFD-BF07-D4137B2F15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948" y="564147"/>
          <a:ext cx="1203325" cy="4876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a María Peña Martínez" id="{D74B1336-E3B9-4044-BFA7-ECCB0F004A12}" userId="S::ampena@minigualdad.gov.co::f936b12d-95a5-4f4b-9804-5ecaee1b3cd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2" dT="2024-11-07T20:00:56.29" personId="{D74B1336-E3B9-4044-BFA7-ECCB0F004A12}" id="{14FFCCAF-DD79-4B07-ACE0-5291ABA7692F}">
    <text>Agregan codigo 32121500</text>
  </threadedComment>
  <threadedComment ref="J62" dT="2024-11-07T20:03:04.90" personId="{D74B1336-E3B9-4044-BFA7-ECCB0F004A12}" id="{460ECE82-E51C-4A4B-AD30-8E076CB5C6E4}">
    <text>Modificacion en el valor estimado</text>
  </threadedComment>
  <threadedComment ref="K62" dT="2024-11-07T20:03:31.61" personId="{D74B1336-E3B9-4044-BFA7-ECCB0F004A12}" id="{75134E74-46DE-4725-AC52-43292CD52A61}">
    <text>Modificación en valor estimado en la vigencia actual</text>
  </threadedComment>
  <threadedComment ref="P69" dT="2024-11-07T16:39:29.35" personId="{D74B1336-E3B9-4044-BFA7-ECCB0F004A12}" id="{E227B405-8F1D-43F0-8E31-640150BF364C}">
    <text>Modifiación datos de responsable</text>
  </threadedComment>
  <threadedComment ref="J70" dT="2024-11-07T16:49:23.58" personId="{D74B1336-E3B9-4044-BFA7-ECCB0F004A12}" id="{FDBE4936-66A6-4A75-9351-2B9C1ABBC888}">
    <text>Incremento en valor</text>
  </threadedComment>
  <threadedComment ref="P70" dT="2024-11-07T16:39:29.35" personId="{D74B1336-E3B9-4044-BFA7-ECCB0F004A12}" id="{05607C2D-9B86-48AA-9FE8-F97F8E63360E}">
    <text>Modifiación datos de responsable</text>
  </threadedComment>
  <threadedComment ref="B71" dT="2024-11-07T17:15:14.32" personId="{D74B1336-E3B9-4044-BFA7-ECCB0F004A12}" id="{4033C59D-B5B7-4BA9-A9A1-05351693DC57}">
    <text>Modifiación en codigos</text>
  </threadedComment>
  <threadedComment ref="J71" dT="2024-11-07T17:17:47.37" personId="{D74B1336-E3B9-4044-BFA7-ECCB0F004A12}" id="{1F8B30C0-5868-4A24-A7ED-299014A78C8B}">
    <text>Incremento en el valor</text>
  </threadedComment>
  <threadedComment ref="P71" dT="2024-11-07T16:39:29.35" personId="{D74B1336-E3B9-4044-BFA7-ECCB0F004A12}" id="{C8560094-3AA5-453C-8A58-8CAC16DB1821}">
    <text>Modifiación datos de responsable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minigualdadyequidad.gov.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evasquez@minigualdad.gov.co" TargetMode="External"/><Relationship Id="rId18" Type="http://schemas.openxmlformats.org/officeDocument/2006/relationships/hyperlink" Target="mailto:pgonzalez@minigualdad.gov.co" TargetMode="External"/><Relationship Id="rId26" Type="http://schemas.openxmlformats.org/officeDocument/2006/relationships/hyperlink" Target="mailto:fmcqoid@minigualdad.gov.co" TargetMode="External"/><Relationship Id="rId39" Type="http://schemas.openxmlformats.org/officeDocument/2006/relationships/hyperlink" Target="mailto:paolahurtados@minigualdad.gov.co" TargetMode="External"/><Relationship Id="rId21" Type="http://schemas.openxmlformats.org/officeDocument/2006/relationships/hyperlink" Target="mailto:bvargas@minigualdad.gov.co" TargetMode="External"/><Relationship Id="rId34" Type="http://schemas.openxmlformats.org/officeDocument/2006/relationships/hyperlink" Target="mailto:ahenao@minigualdad.gov.co" TargetMode="External"/><Relationship Id="rId42" Type="http://schemas.openxmlformats.org/officeDocument/2006/relationships/hyperlink" Target="mailto:rmayorga@minigualdad.gov.co" TargetMode="External"/><Relationship Id="rId47" Type="http://schemas.openxmlformats.org/officeDocument/2006/relationships/hyperlink" Target="mailto:lguzman@minigualdad.gov.co" TargetMode="External"/><Relationship Id="rId50" Type="http://schemas.openxmlformats.org/officeDocument/2006/relationships/hyperlink" Target="mailto:lguzman@minigualdad.gov.co" TargetMode="External"/><Relationship Id="rId55" Type="http://schemas.openxmlformats.org/officeDocument/2006/relationships/hyperlink" Target="mailto:phurtado@minigualdad.gov.co" TargetMode="External"/><Relationship Id="rId63" Type="http://schemas.openxmlformats.org/officeDocument/2006/relationships/hyperlink" Target="mailto:lgalvis@minigualdad.gov.co" TargetMode="External"/><Relationship Id="rId68" Type="http://schemas.openxmlformats.org/officeDocument/2006/relationships/drawing" Target="../drawings/drawing1.xml"/><Relationship Id="rId7" Type="http://schemas.openxmlformats.org/officeDocument/2006/relationships/hyperlink" Target="mailto:bvargas@minigualdad.gov.co" TargetMode="External"/><Relationship Id="rId71" Type="http://schemas.openxmlformats.org/officeDocument/2006/relationships/comments" Target="../comments1.xml"/><Relationship Id="rId2" Type="http://schemas.openxmlformats.org/officeDocument/2006/relationships/hyperlink" Target="mailto:bvargas@minigualdad.gov.co" TargetMode="External"/><Relationship Id="rId16" Type="http://schemas.openxmlformats.org/officeDocument/2006/relationships/hyperlink" Target="mailto:paolahurtados@minigualdad.gov.co" TargetMode="External"/><Relationship Id="rId29" Type="http://schemas.openxmlformats.org/officeDocument/2006/relationships/hyperlink" Target="mailto:fmcqoid@minigualdad.gov.co" TargetMode="External"/><Relationship Id="rId1" Type="http://schemas.openxmlformats.org/officeDocument/2006/relationships/hyperlink" Target="mailto:bvargas@minigualdad.gov.co" TargetMode="External"/><Relationship Id="rId6" Type="http://schemas.openxmlformats.org/officeDocument/2006/relationships/hyperlink" Target="mailto:polmos@miniigualdad.gov.co" TargetMode="External"/><Relationship Id="rId11" Type="http://schemas.openxmlformats.org/officeDocument/2006/relationships/hyperlink" Target="mailto:mtabares@minigualdad.gov.co" TargetMode="External"/><Relationship Id="rId24" Type="http://schemas.openxmlformats.org/officeDocument/2006/relationships/hyperlink" Target="mailto:mtabares@minigualdad.gov.co" TargetMode="External"/><Relationship Id="rId32" Type="http://schemas.openxmlformats.org/officeDocument/2006/relationships/hyperlink" Target="mailto:ccaballero@minigualdad.gov.co" TargetMode="External"/><Relationship Id="rId37" Type="http://schemas.openxmlformats.org/officeDocument/2006/relationships/hyperlink" Target="mailto:paolahurtados@minigualdad.gov.co" TargetMode="External"/><Relationship Id="rId40" Type="http://schemas.openxmlformats.org/officeDocument/2006/relationships/hyperlink" Target="mailto:paolahurtados@minigualdad.gov.co" TargetMode="External"/><Relationship Id="rId45" Type="http://schemas.openxmlformats.org/officeDocument/2006/relationships/hyperlink" Target="mailto:nmoreno@minigualdad.gov.co" TargetMode="External"/><Relationship Id="rId53" Type="http://schemas.openxmlformats.org/officeDocument/2006/relationships/hyperlink" Target="mailto:lguzman@minigualdad.gov.co" TargetMode="External"/><Relationship Id="rId58" Type="http://schemas.openxmlformats.org/officeDocument/2006/relationships/hyperlink" Target="mailto:fmcqoid@minigualdad.gov.co" TargetMode="External"/><Relationship Id="rId66" Type="http://schemas.openxmlformats.org/officeDocument/2006/relationships/hyperlink" Target="mailto:lgalvis@minigualdad.gov.co" TargetMode="External"/><Relationship Id="rId5" Type="http://schemas.openxmlformats.org/officeDocument/2006/relationships/hyperlink" Target="mailto:ssanclemente@minigualdad.gov.co" TargetMode="External"/><Relationship Id="rId15" Type="http://schemas.openxmlformats.org/officeDocument/2006/relationships/hyperlink" Target="mailto:esanchez@minigualdad.gov.co" TargetMode="External"/><Relationship Id="rId23" Type="http://schemas.openxmlformats.org/officeDocument/2006/relationships/hyperlink" Target="mailto:mtabares@minigualdad.gov.co" TargetMode="External"/><Relationship Id="rId28" Type="http://schemas.openxmlformats.org/officeDocument/2006/relationships/hyperlink" Target="mailto:fmcqoid@minigualdad.gov.co" TargetMode="External"/><Relationship Id="rId36" Type="http://schemas.openxmlformats.org/officeDocument/2006/relationships/hyperlink" Target="mailto:paolahurtados@minigualdad.gov.co" TargetMode="External"/><Relationship Id="rId49" Type="http://schemas.openxmlformats.org/officeDocument/2006/relationships/hyperlink" Target="mailto:lguzman@minigualdad.gov.co" TargetMode="External"/><Relationship Id="rId57" Type="http://schemas.openxmlformats.org/officeDocument/2006/relationships/hyperlink" Target="mailto:fmcqoid@minigualdad.gov.co" TargetMode="External"/><Relationship Id="rId61" Type="http://schemas.openxmlformats.org/officeDocument/2006/relationships/hyperlink" Target="mailto:fmcqoid@minigualdad.gov.co" TargetMode="External"/><Relationship Id="rId10" Type="http://schemas.openxmlformats.org/officeDocument/2006/relationships/hyperlink" Target="mailto:mtabares@minigualdad.gov.co" TargetMode="External"/><Relationship Id="rId19" Type="http://schemas.openxmlformats.org/officeDocument/2006/relationships/hyperlink" Target="mailto:pgonzalez@minigualdad.gov.co" TargetMode="External"/><Relationship Id="rId31" Type="http://schemas.openxmlformats.org/officeDocument/2006/relationships/hyperlink" Target="mailto:fmcqoid@minigualdad.gov.co" TargetMode="External"/><Relationship Id="rId44" Type="http://schemas.openxmlformats.org/officeDocument/2006/relationships/hyperlink" Target="mailto:nmoreno@minigualdad.gov.co" TargetMode="External"/><Relationship Id="rId52" Type="http://schemas.openxmlformats.org/officeDocument/2006/relationships/hyperlink" Target="mailto:lguzman@minigualdad.gov.co" TargetMode="External"/><Relationship Id="rId60" Type="http://schemas.openxmlformats.org/officeDocument/2006/relationships/hyperlink" Target="mailto:fmcqoid@minigualdad.gov.co" TargetMode="External"/><Relationship Id="rId65" Type="http://schemas.openxmlformats.org/officeDocument/2006/relationships/hyperlink" Target="mailto:bvargas@minigualdad.gov.co" TargetMode="External"/><Relationship Id="rId4" Type="http://schemas.openxmlformats.org/officeDocument/2006/relationships/hyperlink" Target="mailto:ssanclemente@minigualdad.gov.co" TargetMode="External"/><Relationship Id="rId9" Type="http://schemas.openxmlformats.org/officeDocument/2006/relationships/hyperlink" Target="mailto:mtabares@minigualdad.gov.co" TargetMode="External"/><Relationship Id="rId14" Type="http://schemas.openxmlformats.org/officeDocument/2006/relationships/hyperlink" Target="mailto:evasquez@minigualdad.gov.co" TargetMode="External"/><Relationship Id="rId22" Type="http://schemas.openxmlformats.org/officeDocument/2006/relationships/hyperlink" Target="mailto:bvargas@minigualdad.gov.co" TargetMode="External"/><Relationship Id="rId27" Type="http://schemas.openxmlformats.org/officeDocument/2006/relationships/hyperlink" Target="mailto:fmcqoid@minigualdad.gov.co" TargetMode="External"/><Relationship Id="rId30" Type="http://schemas.openxmlformats.org/officeDocument/2006/relationships/hyperlink" Target="mailto:fmcqoid@minigualdad.gov.co" TargetMode="External"/><Relationship Id="rId35" Type="http://schemas.openxmlformats.org/officeDocument/2006/relationships/hyperlink" Target="mailto:bvargas@minigualdad.gov.co" TargetMode="External"/><Relationship Id="rId43" Type="http://schemas.openxmlformats.org/officeDocument/2006/relationships/hyperlink" Target="mailto:nmoreno@minigualdad.gov.co" TargetMode="External"/><Relationship Id="rId48" Type="http://schemas.openxmlformats.org/officeDocument/2006/relationships/hyperlink" Target="mailto:lguzman@minigualdad.gov.co" TargetMode="External"/><Relationship Id="rId56" Type="http://schemas.openxmlformats.org/officeDocument/2006/relationships/hyperlink" Target="mailto:phurtado@minigualdad.gov.co" TargetMode="External"/><Relationship Id="rId64" Type="http://schemas.openxmlformats.org/officeDocument/2006/relationships/hyperlink" Target="mailto:lgalvis@minigualdad.gov.co" TargetMode="External"/><Relationship Id="rId69" Type="http://schemas.openxmlformats.org/officeDocument/2006/relationships/vmlDrawing" Target="../drawings/vmlDrawing1.vml"/><Relationship Id="rId8" Type="http://schemas.openxmlformats.org/officeDocument/2006/relationships/hyperlink" Target="mailto:paolahurtados@minigualdad.gov.co" TargetMode="External"/><Relationship Id="rId51" Type="http://schemas.openxmlformats.org/officeDocument/2006/relationships/hyperlink" Target="mailto:lguzman@minigualdad.gov.co" TargetMode="External"/><Relationship Id="rId72" Type="http://schemas.microsoft.com/office/2017/10/relationships/threadedComment" Target="../threadedComments/threadedComment1.xml"/><Relationship Id="rId3" Type="http://schemas.openxmlformats.org/officeDocument/2006/relationships/hyperlink" Target="mailto:bvargas@minigualdad.gov.co" TargetMode="External"/><Relationship Id="rId12" Type="http://schemas.openxmlformats.org/officeDocument/2006/relationships/hyperlink" Target="mailto:mtabares@minigualdad.gov.co" TargetMode="External"/><Relationship Id="rId17" Type="http://schemas.openxmlformats.org/officeDocument/2006/relationships/hyperlink" Target="mailto:paolahurtados@minigualdad.gov.co" TargetMode="External"/><Relationship Id="rId25" Type="http://schemas.openxmlformats.org/officeDocument/2006/relationships/hyperlink" Target="mailto:fmcqoid@minigualdad.gov.co" TargetMode="External"/><Relationship Id="rId33" Type="http://schemas.openxmlformats.org/officeDocument/2006/relationships/hyperlink" Target="mailto:ahenao@minigualdad.gov.co" TargetMode="External"/><Relationship Id="rId38" Type="http://schemas.openxmlformats.org/officeDocument/2006/relationships/hyperlink" Target="mailto:paolahurtados@minigualdad.gov.co" TargetMode="External"/><Relationship Id="rId46" Type="http://schemas.openxmlformats.org/officeDocument/2006/relationships/hyperlink" Target="mailto:lguzman@minigualdad.gov.co" TargetMode="External"/><Relationship Id="rId59" Type="http://schemas.openxmlformats.org/officeDocument/2006/relationships/hyperlink" Target="mailto:fmcqoid@minigualdad.gov.co" TargetMode="External"/><Relationship Id="rId67" Type="http://schemas.openxmlformats.org/officeDocument/2006/relationships/printerSettings" Target="../printerSettings/printerSettings1.bin"/><Relationship Id="rId20" Type="http://schemas.openxmlformats.org/officeDocument/2006/relationships/hyperlink" Target="mailto:ppalacios@minigualdad.gov.co" TargetMode="External"/><Relationship Id="rId41" Type="http://schemas.openxmlformats.org/officeDocument/2006/relationships/hyperlink" Target="mailto:mtabares@minigualdad.gov.co" TargetMode="External"/><Relationship Id="rId54" Type="http://schemas.openxmlformats.org/officeDocument/2006/relationships/hyperlink" Target="mailto:phurtado@minigualdad.gov.co" TargetMode="External"/><Relationship Id="rId62" Type="http://schemas.openxmlformats.org/officeDocument/2006/relationships/hyperlink" Target="mailto:mtabares@minigualdad.gov.co" TargetMode="External"/><Relationship Id="rId70"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44090-8A91-428B-85C8-B064C9772CF6}">
  <sheetPr codeName="Hoja1"/>
  <dimension ref="A1:Z1000"/>
  <sheetViews>
    <sheetView topLeftCell="A9" workbookViewId="0">
      <selection activeCell="C13" sqref="C13"/>
    </sheetView>
  </sheetViews>
  <sheetFormatPr baseColWidth="10" defaultColWidth="14.42578125" defaultRowHeight="15"/>
  <cols>
    <col min="1" max="1" width="5.140625" customWidth="1"/>
    <col min="2" max="2" width="39.7109375" customWidth="1"/>
    <col min="3" max="3" width="77" customWidth="1"/>
    <col min="4" max="4" width="5.28515625" customWidth="1"/>
    <col min="5" max="6" width="11.42578125" customWidth="1"/>
    <col min="7" max="26" width="10" customWidth="1"/>
  </cols>
  <sheetData>
    <row r="1" spans="1:26" ht="15.75">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ht="15.75" customHeight="1">
      <c r="A2" s="41"/>
      <c r="B2" s="41"/>
      <c r="C2" s="41"/>
      <c r="D2" s="41"/>
      <c r="E2" s="41"/>
      <c r="F2" s="41"/>
      <c r="G2" s="41"/>
      <c r="H2" s="41"/>
      <c r="I2" s="41"/>
      <c r="J2" s="41"/>
      <c r="K2" s="41"/>
      <c r="L2" s="41"/>
      <c r="M2" s="41"/>
      <c r="N2" s="41"/>
      <c r="O2" s="41"/>
      <c r="P2" s="41"/>
      <c r="Q2" s="41"/>
      <c r="R2" s="41"/>
      <c r="S2" s="41"/>
      <c r="T2" s="41"/>
      <c r="U2" s="41"/>
      <c r="V2" s="41"/>
      <c r="W2" s="41"/>
      <c r="X2" s="41"/>
      <c r="Y2" s="41"/>
      <c r="Z2" s="41"/>
    </row>
    <row r="3" spans="1:26" ht="16.5" customHeight="1">
      <c r="A3" s="41"/>
      <c r="B3" s="80" t="s">
        <v>0</v>
      </c>
      <c r="C3" s="81"/>
      <c r="D3" s="41"/>
      <c r="E3" s="41"/>
      <c r="F3" s="41"/>
      <c r="G3" s="41"/>
      <c r="H3" s="41"/>
      <c r="I3" s="41"/>
      <c r="J3" s="41"/>
      <c r="K3" s="41"/>
      <c r="L3" s="41"/>
      <c r="M3" s="41"/>
      <c r="N3" s="41"/>
      <c r="O3" s="41"/>
      <c r="P3" s="41"/>
      <c r="Q3" s="41"/>
      <c r="R3" s="41"/>
      <c r="S3" s="41"/>
      <c r="T3" s="41"/>
      <c r="U3" s="41"/>
      <c r="V3" s="41"/>
      <c r="W3" s="41"/>
      <c r="X3" s="41"/>
      <c r="Y3" s="41"/>
      <c r="Z3" s="41"/>
    </row>
    <row r="4" spans="1:26" ht="16.5" customHeight="1" thickBot="1">
      <c r="A4" s="41"/>
      <c r="B4" s="42"/>
      <c r="C4" s="42"/>
      <c r="D4" s="41"/>
      <c r="E4" s="41"/>
      <c r="F4" s="41"/>
      <c r="G4" s="41"/>
      <c r="H4" s="41"/>
      <c r="I4" s="41"/>
      <c r="J4" s="41"/>
      <c r="K4" s="41"/>
      <c r="L4" s="41"/>
      <c r="M4" s="41"/>
      <c r="N4" s="41"/>
      <c r="O4" s="41"/>
      <c r="P4" s="41"/>
      <c r="Q4" s="41"/>
      <c r="R4" s="41"/>
      <c r="S4" s="41"/>
      <c r="T4" s="41"/>
      <c r="U4" s="41"/>
      <c r="V4" s="41"/>
      <c r="W4" s="41"/>
      <c r="X4" s="41"/>
      <c r="Y4" s="41"/>
      <c r="Z4" s="41"/>
    </row>
    <row r="5" spans="1:26" ht="15.75" customHeight="1">
      <c r="A5" s="41"/>
      <c r="B5" s="43" t="s">
        <v>1</v>
      </c>
      <c r="C5" s="44" t="s">
        <v>2</v>
      </c>
      <c r="D5" s="41"/>
      <c r="E5" s="41"/>
      <c r="F5" s="41"/>
      <c r="G5" s="41"/>
      <c r="H5" s="41"/>
      <c r="I5" s="41"/>
      <c r="J5" s="41"/>
      <c r="K5" s="41"/>
      <c r="L5" s="41"/>
      <c r="M5" s="41"/>
      <c r="N5" s="41"/>
      <c r="O5" s="41"/>
      <c r="P5" s="41"/>
      <c r="Q5" s="41"/>
      <c r="R5" s="41"/>
      <c r="S5" s="41"/>
      <c r="T5" s="41"/>
      <c r="U5" s="41"/>
      <c r="V5" s="41"/>
      <c r="W5" s="41"/>
      <c r="X5" s="41"/>
      <c r="Y5" s="41"/>
      <c r="Z5" s="41"/>
    </row>
    <row r="6" spans="1:26" ht="20.25" customHeight="1">
      <c r="A6" s="41"/>
      <c r="B6" s="45" t="s">
        <v>3</v>
      </c>
      <c r="C6" s="46" t="s">
        <v>4</v>
      </c>
      <c r="D6" s="41"/>
      <c r="E6" s="41"/>
      <c r="F6" s="41"/>
      <c r="G6" s="41"/>
      <c r="H6" s="41"/>
      <c r="I6" s="41"/>
      <c r="J6" s="41"/>
      <c r="K6" s="41"/>
      <c r="L6" s="41"/>
      <c r="M6" s="41"/>
      <c r="N6" s="41"/>
      <c r="O6" s="41"/>
      <c r="P6" s="41"/>
      <c r="Q6" s="41"/>
      <c r="R6" s="41"/>
      <c r="S6" s="41"/>
      <c r="T6" s="41"/>
      <c r="U6" s="41"/>
      <c r="V6" s="41"/>
      <c r="W6" s="41"/>
      <c r="X6" s="41"/>
      <c r="Y6" s="41"/>
      <c r="Z6" s="41"/>
    </row>
    <row r="7" spans="1:26" ht="20.25" customHeight="1">
      <c r="A7" s="41"/>
      <c r="B7" s="45" t="s">
        <v>5</v>
      </c>
      <c r="C7" s="47" t="s">
        <v>6</v>
      </c>
      <c r="D7" s="41"/>
      <c r="E7" s="41"/>
      <c r="F7" s="41"/>
      <c r="G7" s="41"/>
      <c r="H7" s="41"/>
      <c r="I7" s="41"/>
      <c r="J7" s="41"/>
      <c r="K7" s="41"/>
      <c r="L7" s="41"/>
      <c r="M7" s="41"/>
      <c r="N7" s="41"/>
      <c r="O7" s="41"/>
      <c r="P7" s="41"/>
      <c r="Q7" s="41"/>
      <c r="R7" s="41"/>
      <c r="S7" s="41"/>
      <c r="T7" s="41"/>
      <c r="U7" s="41"/>
      <c r="V7" s="41"/>
      <c r="W7" s="41"/>
      <c r="X7" s="41"/>
      <c r="Y7" s="41"/>
      <c r="Z7" s="41"/>
    </row>
    <row r="8" spans="1:26" ht="20.25" customHeight="1">
      <c r="A8" s="41"/>
      <c r="B8" s="45" t="s">
        <v>7</v>
      </c>
      <c r="C8" s="52" t="s">
        <v>8</v>
      </c>
      <c r="D8" s="41"/>
      <c r="E8" s="41"/>
      <c r="F8" s="41"/>
      <c r="G8" s="41"/>
      <c r="H8" s="41"/>
      <c r="I8" s="41"/>
      <c r="J8" s="41"/>
      <c r="K8" s="41"/>
      <c r="L8" s="41"/>
      <c r="M8" s="41"/>
      <c r="N8" s="41"/>
      <c r="O8" s="41"/>
      <c r="P8" s="41"/>
      <c r="Q8" s="41"/>
      <c r="R8" s="41"/>
      <c r="S8" s="41"/>
      <c r="T8" s="41"/>
      <c r="U8" s="41"/>
      <c r="V8" s="41"/>
      <c r="W8" s="41"/>
      <c r="X8" s="41"/>
      <c r="Y8" s="41"/>
      <c r="Z8" s="41"/>
    </row>
    <row r="9" spans="1:26" ht="132.6" customHeight="1">
      <c r="A9" s="41"/>
      <c r="B9" s="45" t="s">
        <v>9</v>
      </c>
      <c r="C9" s="47" t="s">
        <v>10</v>
      </c>
      <c r="D9" s="41"/>
      <c r="E9" s="41"/>
      <c r="F9" s="41"/>
      <c r="G9" s="41"/>
      <c r="H9" s="41"/>
      <c r="I9" s="41"/>
      <c r="J9" s="41"/>
      <c r="K9" s="41"/>
      <c r="L9" s="41"/>
      <c r="M9" s="41"/>
      <c r="N9" s="41"/>
      <c r="O9" s="41"/>
      <c r="P9" s="41"/>
      <c r="Q9" s="41"/>
      <c r="R9" s="41"/>
      <c r="S9" s="41"/>
      <c r="T9" s="41"/>
      <c r="U9" s="41"/>
      <c r="V9" s="41"/>
      <c r="W9" s="41"/>
      <c r="X9" s="41"/>
      <c r="Y9" s="41"/>
      <c r="Z9" s="41"/>
    </row>
    <row r="10" spans="1:26" ht="133.15" customHeight="1">
      <c r="A10" s="41"/>
      <c r="B10" s="45" t="s">
        <v>11</v>
      </c>
      <c r="C10" s="47" t="s">
        <v>12</v>
      </c>
      <c r="D10" s="41"/>
      <c r="E10" s="41"/>
      <c r="F10" s="41"/>
      <c r="G10" s="41"/>
      <c r="H10" s="41"/>
      <c r="I10" s="41"/>
      <c r="J10" s="41"/>
      <c r="K10" s="41"/>
      <c r="L10" s="41"/>
      <c r="M10" s="41"/>
      <c r="N10" s="41"/>
      <c r="O10" s="41"/>
      <c r="P10" s="41"/>
      <c r="Q10" s="41"/>
      <c r="R10" s="41"/>
      <c r="S10" s="41"/>
      <c r="T10" s="41"/>
      <c r="U10" s="41"/>
      <c r="V10" s="41"/>
      <c r="W10" s="41"/>
      <c r="X10" s="41"/>
      <c r="Y10" s="41"/>
      <c r="Z10" s="41"/>
    </row>
    <row r="11" spans="1:26" ht="121.9" customHeight="1">
      <c r="A11" s="41"/>
      <c r="B11" s="45" t="s">
        <v>13</v>
      </c>
      <c r="C11" s="47" t="s">
        <v>14</v>
      </c>
      <c r="D11" s="41"/>
      <c r="E11" s="41"/>
      <c r="F11" s="41"/>
      <c r="G11" s="41"/>
      <c r="H11" s="41"/>
      <c r="I11" s="41"/>
      <c r="J11" s="41"/>
      <c r="K11" s="41"/>
      <c r="L11" s="41"/>
      <c r="M11" s="41"/>
      <c r="N11" s="41"/>
      <c r="O11" s="41"/>
      <c r="P11" s="41"/>
      <c r="Q11" s="41"/>
      <c r="R11" s="41"/>
      <c r="S11" s="41"/>
      <c r="T11" s="41"/>
      <c r="U11" s="41"/>
      <c r="V11" s="41"/>
      <c r="W11" s="41"/>
      <c r="X11" s="41"/>
      <c r="Y11" s="41"/>
      <c r="Z11" s="41"/>
    </row>
    <row r="12" spans="1:26" ht="47.25" customHeight="1">
      <c r="A12" s="41"/>
      <c r="B12" s="45" t="s">
        <v>15</v>
      </c>
      <c r="C12" s="48" t="s">
        <v>464</v>
      </c>
      <c r="D12" s="41"/>
      <c r="E12" s="41"/>
      <c r="F12" s="41"/>
      <c r="G12" s="41"/>
      <c r="H12" s="41"/>
      <c r="I12" s="41"/>
      <c r="J12" s="41"/>
      <c r="K12" s="41"/>
      <c r="L12" s="41"/>
      <c r="M12" s="41"/>
      <c r="N12" s="41"/>
      <c r="O12" s="41"/>
      <c r="P12" s="41"/>
      <c r="Q12" s="41"/>
      <c r="R12" s="41"/>
      <c r="S12" s="41"/>
      <c r="T12" s="41"/>
      <c r="U12" s="41"/>
      <c r="V12" s="41"/>
      <c r="W12" s="41"/>
      <c r="X12" s="41"/>
      <c r="Y12" s="41"/>
      <c r="Z12" s="41"/>
    </row>
    <row r="13" spans="1:26" ht="20.25" customHeight="1">
      <c r="A13" s="41"/>
      <c r="B13" s="45" t="s">
        <v>16</v>
      </c>
      <c r="C13" s="55">
        <f>SUM('2024'!J18:J107)</f>
        <v>84130314903.320007</v>
      </c>
      <c r="D13" s="41"/>
      <c r="E13" s="41"/>
      <c r="F13" s="41"/>
      <c r="G13" s="41"/>
      <c r="H13" s="41"/>
      <c r="I13" s="41"/>
      <c r="J13" s="41"/>
      <c r="K13" s="41"/>
      <c r="L13" s="41"/>
      <c r="M13" s="41"/>
      <c r="N13" s="41"/>
      <c r="O13" s="41"/>
      <c r="P13" s="41"/>
      <c r="Q13" s="41"/>
      <c r="R13" s="41"/>
      <c r="S13" s="41"/>
      <c r="T13" s="41"/>
      <c r="U13" s="41"/>
      <c r="V13" s="41"/>
      <c r="W13" s="41"/>
      <c r="X13" s="41"/>
      <c r="Y13" s="41"/>
      <c r="Z13" s="41"/>
    </row>
    <row r="14" spans="1:26" ht="20.25" customHeight="1">
      <c r="A14" s="41"/>
      <c r="B14" s="45" t="s">
        <v>17</v>
      </c>
      <c r="C14" s="49">
        <v>1105000000</v>
      </c>
      <c r="D14" s="41"/>
      <c r="E14" s="41"/>
      <c r="F14" s="41"/>
      <c r="G14" s="41"/>
      <c r="H14" s="41"/>
      <c r="I14" s="41"/>
      <c r="J14" s="41"/>
      <c r="K14" s="41"/>
      <c r="L14" s="41"/>
      <c r="M14" s="41"/>
      <c r="N14" s="41"/>
      <c r="O14" s="41"/>
      <c r="P14" s="41"/>
      <c r="Q14" s="41"/>
      <c r="R14" s="41"/>
      <c r="S14" s="41"/>
      <c r="T14" s="41"/>
      <c r="U14" s="41"/>
      <c r="V14" s="41"/>
      <c r="W14" s="41"/>
      <c r="X14" s="41"/>
      <c r="Y14" s="41"/>
      <c r="Z14" s="41"/>
    </row>
    <row r="15" spans="1:26" ht="20.25" customHeight="1">
      <c r="A15" s="41"/>
      <c r="B15" s="45" t="s">
        <v>18</v>
      </c>
      <c r="C15" s="49">
        <v>110500000</v>
      </c>
      <c r="D15" s="41"/>
      <c r="E15" s="41"/>
      <c r="F15" s="41"/>
      <c r="G15" s="41"/>
      <c r="H15" s="41"/>
      <c r="I15" s="41"/>
      <c r="J15" s="41"/>
      <c r="K15" s="41"/>
      <c r="L15" s="41"/>
      <c r="M15" s="41"/>
      <c r="N15" s="41"/>
      <c r="O15" s="41"/>
      <c r="P15" s="41"/>
      <c r="Q15" s="41"/>
      <c r="R15" s="41"/>
      <c r="S15" s="41"/>
      <c r="T15" s="41"/>
      <c r="U15" s="41"/>
      <c r="V15" s="41"/>
      <c r="W15" s="41"/>
      <c r="X15" s="41"/>
      <c r="Y15" s="41"/>
      <c r="Z15" s="41"/>
    </row>
    <row r="16" spans="1:26" ht="20.25" customHeight="1" thickBot="1">
      <c r="A16" s="41"/>
      <c r="B16" s="50" t="s">
        <v>19</v>
      </c>
      <c r="C16" s="51">
        <v>45547</v>
      </c>
      <c r="D16" s="41"/>
      <c r="E16" s="41"/>
      <c r="F16" s="41"/>
      <c r="G16" s="41"/>
      <c r="H16" s="41"/>
      <c r="I16" s="41"/>
      <c r="J16" s="41"/>
      <c r="K16" s="41"/>
      <c r="L16" s="41"/>
      <c r="M16" s="41"/>
      <c r="N16" s="41"/>
      <c r="O16" s="41"/>
      <c r="P16" s="41"/>
      <c r="Q16" s="41"/>
      <c r="R16" s="41"/>
      <c r="S16" s="41"/>
      <c r="T16" s="41"/>
      <c r="U16" s="41"/>
      <c r="V16" s="41"/>
      <c r="W16" s="41"/>
      <c r="X16" s="41"/>
      <c r="Y16" s="41"/>
      <c r="Z16" s="41"/>
    </row>
    <row r="17" spans="1:26" ht="15.7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5.7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5.7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5.7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5.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5.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5.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5.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5.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5.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5.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5.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5.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5.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5.75"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5.75"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5.75" customHeight="1">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5.75" customHeight="1">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5.75" customHeight="1">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5.75" customHeight="1">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5.75" customHeight="1">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5.75" customHeight="1">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5.75" customHeight="1">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5.75" customHeight="1">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5.75" customHeight="1">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5.75" customHeight="1">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5.75" customHeight="1">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5.75" customHeight="1">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5.75" customHeight="1">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5.75" customHeight="1">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5.75" customHeight="1">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5.75" customHeight="1">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1">
    <mergeCell ref="B3:C3"/>
  </mergeCells>
  <hyperlinks>
    <hyperlink ref="C8" r:id="rId1" xr:uid="{5CB8EF3B-52DE-484A-A12B-8BEB310E7C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XFC267"/>
  <sheetViews>
    <sheetView showGridLines="0" tabSelected="1" topLeftCell="A16" zoomScaleNormal="100" zoomScaleSheetLayoutView="112" zoomScalePageLayoutView="80" workbookViewId="0">
      <pane ySplit="2" topLeftCell="A61" activePane="bottomLeft" state="frozen"/>
      <selection activeCell="A16" sqref="A16"/>
      <selection pane="bottomLeft" activeCell="F63" sqref="F63"/>
    </sheetView>
  </sheetViews>
  <sheetFormatPr baseColWidth="10" defaultColWidth="0" defaultRowHeight="15"/>
  <cols>
    <col min="1" max="1" width="8" style="5" customWidth="1"/>
    <col min="2" max="2" width="26.85546875" style="5" bestFit="1" customWidth="1"/>
    <col min="3" max="3" width="41.28515625" style="5" customWidth="1"/>
    <col min="4" max="4" width="20.5703125" style="5" customWidth="1"/>
    <col min="5" max="9" width="16.5703125" style="5" customWidth="1"/>
    <col min="10" max="10" width="23.5703125" style="88" bestFit="1" customWidth="1"/>
    <col min="11" max="11" width="24" style="88" bestFit="1" customWidth="1"/>
    <col min="12" max="12" width="23.28515625" style="5" customWidth="1"/>
    <col min="13" max="17" width="16.5703125" style="5" customWidth="1"/>
    <col min="18" max="18" width="27" style="5" bestFit="1" customWidth="1"/>
    <col min="19" max="16382" width="11.42578125" style="5" hidden="1"/>
    <col min="16383" max="16383" width="11.42578125" style="5" hidden="1" customWidth="1"/>
    <col min="16384" max="16384" width="12.140625" style="5" customWidth="1"/>
  </cols>
  <sheetData>
    <row r="1" spans="1:18" ht="15.75" thickBot="1"/>
    <row r="2" spans="1:18">
      <c r="A2" s="6"/>
      <c r="B2" s="7"/>
      <c r="C2" s="7"/>
      <c r="D2" s="7"/>
      <c r="E2" s="7"/>
      <c r="F2" s="7"/>
      <c r="G2" s="7"/>
      <c r="H2" s="7"/>
      <c r="I2" s="7"/>
      <c r="J2" s="89"/>
      <c r="K2" s="89"/>
      <c r="L2" s="7"/>
      <c r="M2" s="7"/>
      <c r="N2" s="7"/>
      <c r="O2" s="7"/>
      <c r="P2" s="7"/>
      <c r="Q2" s="7"/>
      <c r="R2" s="7"/>
    </row>
    <row r="3" spans="1:18">
      <c r="A3" s="8"/>
    </row>
    <row r="4" spans="1:18">
      <c r="A4" s="8"/>
    </row>
    <row r="5" spans="1:18">
      <c r="A5" s="8"/>
    </row>
    <row r="6" spans="1:18">
      <c r="A6" s="8"/>
    </row>
    <row r="7" spans="1:18" ht="15.75" thickBot="1">
      <c r="A7" s="9"/>
      <c r="B7" s="10"/>
      <c r="C7" s="10"/>
      <c r="D7" s="10"/>
      <c r="E7" s="10"/>
      <c r="F7" s="10"/>
      <c r="G7" s="10"/>
      <c r="H7" s="10"/>
      <c r="I7" s="10"/>
      <c r="J7" s="90"/>
      <c r="K7" s="90"/>
      <c r="L7" s="10"/>
      <c r="M7" s="10"/>
      <c r="N7" s="10"/>
      <c r="O7" s="10"/>
      <c r="P7" s="10"/>
      <c r="Q7" s="10"/>
      <c r="R7" s="10"/>
    </row>
    <row r="8" spans="1:18" ht="15.75" thickBot="1">
      <c r="A8" s="8"/>
    </row>
    <row r="9" spans="1:18">
      <c r="A9" s="6"/>
      <c r="B9" s="7"/>
      <c r="C9" s="7"/>
      <c r="D9" s="7"/>
      <c r="E9" s="7"/>
      <c r="F9" s="7"/>
      <c r="G9" s="7"/>
      <c r="H9" s="7"/>
      <c r="I9" s="7"/>
      <c r="J9" s="89"/>
      <c r="K9" s="89"/>
      <c r="L9" s="7"/>
      <c r="M9" s="7"/>
      <c r="N9" s="7"/>
      <c r="O9" s="7"/>
      <c r="P9" s="7"/>
      <c r="Q9" s="7"/>
      <c r="R9" s="7"/>
    </row>
    <row r="10" spans="1:18">
      <c r="A10" s="37" t="s">
        <v>20</v>
      </c>
    </row>
    <row r="11" spans="1:18">
      <c r="A11" s="37"/>
    </row>
    <row r="12" spans="1:18">
      <c r="A12" s="37" t="s">
        <v>21</v>
      </c>
    </row>
    <row r="13" spans="1:18">
      <c r="A13" s="11"/>
    </row>
    <row r="14" spans="1:18" ht="15.75" thickBot="1">
      <c r="A14" s="9"/>
      <c r="B14" s="10"/>
      <c r="C14" s="10"/>
      <c r="D14" s="10"/>
      <c r="E14" s="10"/>
      <c r="F14" s="10"/>
      <c r="G14" s="10"/>
      <c r="H14" s="10"/>
      <c r="I14" s="10"/>
      <c r="J14" s="90"/>
      <c r="K14" s="90"/>
      <c r="L14" s="10"/>
      <c r="M14" s="10"/>
      <c r="N14" s="10"/>
      <c r="O14" s="10"/>
      <c r="P14" s="10"/>
      <c r="Q14" s="10"/>
      <c r="R14" s="10"/>
    </row>
    <row r="15" spans="1:18" ht="15.75" thickBot="1">
      <c r="A15" s="8"/>
    </row>
    <row r="16" spans="1:18" ht="26.25" customHeight="1">
      <c r="A16" s="62" t="s">
        <v>22</v>
      </c>
      <c r="B16" s="63"/>
      <c r="C16" s="64"/>
      <c r="D16" s="64"/>
      <c r="E16" s="64"/>
      <c r="F16" s="64"/>
      <c r="G16" s="64"/>
      <c r="H16" s="64"/>
      <c r="I16" s="64"/>
      <c r="J16" s="91"/>
      <c r="K16" s="91"/>
      <c r="L16" s="64"/>
      <c r="M16" s="64"/>
      <c r="N16" s="64"/>
      <c r="O16" s="64"/>
      <c r="P16" s="64"/>
      <c r="Q16" s="64"/>
      <c r="R16" s="64"/>
    </row>
    <row r="17" spans="1:18" ht="56.25">
      <c r="A17" s="65" t="s">
        <v>23</v>
      </c>
      <c r="B17" s="65" t="s">
        <v>24</v>
      </c>
      <c r="C17" s="65" t="s">
        <v>25</v>
      </c>
      <c r="D17" s="65" t="s">
        <v>26</v>
      </c>
      <c r="E17" s="65" t="s">
        <v>27</v>
      </c>
      <c r="F17" s="65" t="s">
        <v>28</v>
      </c>
      <c r="G17" s="65" t="s">
        <v>29</v>
      </c>
      <c r="H17" s="65" t="s">
        <v>30</v>
      </c>
      <c r="I17" s="65" t="s">
        <v>31</v>
      </c>
      <c r="J17" s="92" t="s">
        <v>32</v>
      </c>
      <c r="K17" s="92" t="s">
        <v>33</v>
      </c>
      <c r="L17" s="65" t="s">
        <v>34</v>
      </c>
      <c r="M17" s="65" t="s">
        <v>35</v>
      </c>
      <c r="N17" s="65" t="s">
        <v>36</v>
      </c>
      <c r="O17" s="65" t="s">
        <v>37</v>
      </c>
      <c r="P17" s="65" t="s">
        <v>38</v>
      </c>
      <c r="Q17" s="65" t="s">
        <v>39</v>
      </c>
      <c r="R17" s="66" t="s">
        <v>40</v>
      </c>
    </row>
    <row r="18" spans="1:18" s="54" customFormat="1" ht="170.45" customHeight="1">
      <c r="A18" s="67">
        <v>1</v>
      </c>
      <c r="B18" s="67" t="s">
        <v>41</v>
      </c>
      <c r="C18" s="67" t="s">
        <v>42</v>
      </c>
      <c r="D18" s="67" t="s">
        <v>43</v>
      </c>
      <c r="E18" s="67" t="s">
        <v>43</v>
      </c>
      <c r="F18" s="86">
        <v>11</v>
      </c>
      <c r="G18" s="67" t="s">
        <v>466</v>
      </c>
      <c r="H18" s="68" t="s">
        <v>44</v>
      </c>
      <c r="I18" s="68" t="s">
        <v>45</v>
      </c>
      <c r="J18" s="75">
        <v>1186485767.4000001</v>
      </c>
      <c r="K18" s="75">
        <v>1186485767.4000001</v>
      </c>
      <c r="L18" s="67" t="s">
        <v>46</v>
      </c>
      <c r="M18" s="67" t="s">
        <v>47</v>
      </c>
      <c r="N18" s="67" t="s">
        <v>48</v>
      </c>
      <c r="O18" s="67" t="s">
        <v>49</v>
      </c>
      <c r="P18" s="67" t="s">
        <v>50</v>
      </c>
      <c r="Q18" s="68">
        <v>5629300</v>
      </c>
      <c r="R18" s="70" t="s">
        <v>51</v>
      </c>
    </row>
    <row r="19" spans="1:18" s="54" customFormat="1" ht="170.45" customHeight="1">
      <c r="A19" s="67">
        <v>2</v>
      </c>
      <c r="B19" s="67" t="s">
        <v>52</v>
      </c>
      <c r="C19" s="67" t="s">
        <v>53</v>
      </c>
      <c r="D19" s="67" t="s">
        <v>54</v>
      </c>
      <c r="E19" s="67" t="s">
        <v>54</v>
      </c>
      <c r="F19" s="86">
        <v>36</v>
      </c>
      <c r="G19" s="67" t="s">
        <v>466</v>
      </c>
      <c r="H19" s="68" t="s">
        <v>55</v>
      </c>
      <c r="I19" s="68" t="s">
        <v>45</v>
      </c>
      <c r="J19" s="75">
        <v>0</v>
      </c>
      <c r="K19" s="75">
        <v>0</v>
      </c>
      <c r="L19" s="67" t="s">
        <v>46</v>
      </c>
      <c r="M19" s="67" t="s">
        <v>47</v>
      </c>
      <c r="N19" s="67" t="s">
        <v>48</v>
      </c>
      <c r="O19" s="67" t="s">
        <v>49</v>
      </c>
      <c r="P19" s="67" t="s">
        <v>50</v>
      </c>
      <c r="Q19" s="68">
        <v>5629300</v>
      </c>
      <c r="R19" s="70" t="s">
        <v>51</v>
      </c>
    </row>
    <row r="20" spans="1:18" s="54" customFormat="1" ht="170.45" customHeight="1">
      <c r="A20" s="67">
        <v>3</v>
      </c>
      <c r="B20" s="67" t="s">
        <v>56</v>
      </c>
      <c r="C20" s="67" t="s">
        <v>57</v>
      </c>
      <c r="D20" s="67" t="s">
        <v>43</v>
      </c>
      <c r="E20" s="67" t="s">
        <v>43</v>
      </c>
      <c r="F20" s="86">
        <v>5</v>
      </c>
      <c r="G20" s="67" t="s">
        <v>466</v>
      </c>
      <c r="H20" s="68" t="s">
        <v>58</v>
      </c>
      <c r="I20" s="68" t="s">
        <v>45</v>
      </c>
      <c r="J20" s="75">
        <v>700000000</v>
      </c>
      <c r="K20" s="75">
        <v>700000000</v>
      </c>
      <c r="L20" s="67" t="s">
        <v>46</v>
      </c>
      <c r="M20" s="67" t="s">
        <v>47</v>
      </c>
      <c r="N20" s="67" t="s">
        <v>48</v>
      </c>
      <c r="O20" s="67" t="s">
        <v>49</v>
      </c>
      <c r="P20" s="67" t="s">
        <v>59</v>
      </c>
      <c r="Q20" s="68">
        <v>5629300</v>
      </c>
      <c r="R20" s="70" t="s">
        <v>60</v>
      </c>
    </row>
    <row r="21" spans="1:18" s="54" customFormat="1" ht="170.45" customHeight="1">
      <c r="A21" s="67">
        <v>4</v>
      </c>
      <c r="B21" s="67" t="s">
        <v>61</v>
      </c>
      <c r="C21" s="67" t="s">
        <v>62</v>
      </c>
      <c r="D21" s="67" t="s">
        <v>54</v>
      </c>
      <c r="E21" s="67" t="s">
        <v>54</v>
      </c>
      <c r="F21" s="86">
        <v>12</v>
      </c>
      <c r="G21" s="67" t="s">
        <v>466</v>
      </c>
      <c r="H21" s="68" t="s">
        <v>63</v>
      </c>
      <c r="I21" s="68" t="s">
        <v>45</v>
      </c>
      <c r="J21" s="75">
        <v>64090000</v>
      </c>
      <c r="K21" s="75">
        <v>64090000</v>
      </c>
      <c r="L21" s="67" t="s">
        <v>46</v>
      </c>
      <c r="M21" s="67" t="s">
        <v>47</v>
      </c>
      <c r="N21" s="67" t="s">
        <v>48</v>
      </c>
      <c r="O21" s="67" t="s">
        <v>49</v>
      </c>
      <c r="P21" s="67" t="s">
        <v>64</v>
      </c>
      <c r="Q21" s="68">
        <v>5629300</v>
      </c>
      <c r="R21" s="70" t="s">
        <v>60</v>
      </c>
    </row>
    <row r="22" spans="1:18" s="54" customFormat="1" ht="170.45" customHeight="1">
      <c r="A22" s="67">
        <v>5</v>
      </c>
      <c r="B22" s="67" t="s">
        <v>71</v>
      </c>
      <c r="C22" s="67" t="s">
        <v>72</v>
      </c>
      <c r="D22" s="67" t="s">
        <v>43</v>
      </c>
      <c r="E22" s="67" t="s">
        <v>43</v>
      </c>
      <c r="F22" s="86">
        <v>10</v>
      </c>
      <c r="G22" s="67" t="s">
        <v>466</v>
      </c>
      <c r="H22" s="68" t="s">
        <v>63</v>
      </c>
      <c r="I22" s="68" t="s">
        <v>45</v>
      </c>
      <c r="J22" s="75">
        <v>100000000</v>
      </c>
      <c r="K22" s="75">
        <v>100000000</v>
      </c>
      <c r="L22" s="67" t="s">
        <v>46</v>
      </c>
      <c r="M22" s="67" t="s">
        <v>47</v>
      </c>
      <c r="N22" s="67" t="s">
        <v>48</v>
      </c>
      <c r="O22" s="67" t="s">
        <v>49</v>
      </c>
      <c r="P22" s="67" t="s">
        <v>67</v>
      </c>
      <c r="Q22" s="68">
        <v>5629300</v>
      </c>
      <c r="R22" s="70" t="s">
        <v>68</v>
      </c>
    </row>
    <row r="23" spans="1:18" s="54" customFormat="1" ht="170.45" customHeight="1">
      <c r="A23" s="67">
        <v>6</v>
      </c>
      <c r="B23" s="67" t="s">
        <v>65</v>
      </c>
      <c r="C23" s="67" t="s">
        <v>66</v>
      </c>
      <c r="D23" s="67" t="s">
        <v>43</v>
      </c>
      <c r="E23" s="67" t="s">
        <v>43</v>
      </c>
      <c r="F23" s="86">
        <v>44</v>
      </c>
      <c r="G23" s="67" t="s">
        <v>95</v>
      </c>
      <c r="H23" s="68" t="s">
        <v>44</v>
      </c>
      <c r="I23" s="68" t="s">
        <v>45</v>
      </c>
      <c r="J23" s="75">
        <v>110277900</v>
      </c>
      <c r="K23" s="75">
        <v>110277900</v>
      </c>
      <c r="L23" s="67" t="s">
        <v>46</v>
      </c>
      <c r="M23" s="67" t="s">
        <v>47</v>
      </c>
      <c r="N23" s="67" t="s">
        <v>48</v>
      </c>
      <c r="O23" s="67" t="s">
        <v>49</v>
      </c>
      <c r="P23" s="67" t="s">
        <v>50</v>
      </c>
      <c r="Q23" s="68">
        <v>5629300</v>
      </c>
      <c r="R23" s="70" t="s">
        <v>51</v>
      </c>
    </row>
    <row r="24" spans="1:18" s="54" customFormat="1" ht="170.45" customHeight="1">
      <c r="A24" s="67">
        <v>7</v>
      </c>
      <c r="B24" s="67" t="s">
        <v>69</v>
      </c>
      <c r="C24" s="67" t="s">
        <v>70</v>
      </c>
      <c r="D24" s="67" t="s">
        <v>73</v>
      </c>
      <c r="E24" s="67" t="s">
        <v>43</v>
      </c>
      <c r="F24" s="86">
        <v>4</v>
      </c>
      <c r="G24" s="67" t="s">
        <v>466</v>
      </c>
      <c r="H24" s="68" t="s">
        <v>44</v>
      </c>
      <c r="I24" s="68" t="s">
        <v>45</v>
      </c>
      <c r="J24" s="75">
        <v>102036511</v>
      </c>
      <c r="K24" s="75">
        <v>102036511</v>
      </c>
      <c r="L24" s="67" t="s">
        <v>46</v>
      </c>
      <c r="M24" s="67" t="s">
        <v>47</v>
      </c>
      <c r="N24" s="67" t="s">
        <v>48</v>
      </c>
      <c r="O24" s="67" t="s">
        <v>49</v>
      </c>
      <c r="P24" s="67" t="s">
        <v>67</v>
      </c>
      <c r="Q24" s="68">
        <v>5629300</v>
      </c>
      <c r="R24" s="70" t="s">
        <v>68</v>
      </c>
    </row>
    <row r="25" spans="1:18" s="54" customFormat="1" ht="170.45" customHeight="1">
      <c r="A25" s="67">
        <v>8</v>
      </c>
      <c r="B25" s="67" t="s">
        <v>74</v>
      </c>
      <c r="C25" s="67" t="s">
        <v>75</v>
      </c>
      <c r="D25" s="67" t="s">
        <v>76</v>
      </c>
      <c r="E25" s="67" t="s">
        <v>76</v>
      </c>
      <c r="F25" s="86">
        <v>10</v>
      </c>
      <c r="G25" s="67" t="s">
        <v>466</v>
      </c>
      <c r="H25" s="68" t="s">
        <v>55</v>
      </c>
      <c r="I25" s="68" t="s">
        <v>45</v>
      </c>
      <c r="J25" s="75">
        <v>300000000</v>
      </c>
      <c r="K25" s="75">
        <v>300000000</v>
      </c>
      <c r="L25" s="67" t="s">
        <v>46</v>
      </c>
      <c r="M25" s="67" t="s">
        <v>47</v>
      </c>
      <c r="N25" s="67" t="s">
        <v>48</v>
      </c>
      <c r="O25" s="67" t="s">
        <v>49</v>
      </c>
      <c r="P25" s="67" t="s">
        <v>77</v>
      </c>
      <c r="Q25" s="68">
        <v>5629300</v>
      </c>
      <c r="R25" s="70" t="s">
        <v>78</v>
      </c>
    </row>
    <row r="26" spans="1:18" s="54" customFormat="1" ht="170.45" customHeight="1">
      <c r="A26" s="67">
        <v>9</v>
      </c>
      <c r="B26" s="67" t="s">
        <v>79</v>
      </c>
      <c r="C26" s="67" t="s">
        <v>80</v>
      </c>
      <c r="D26" s="67" t="s">
        <v>76</v>
      </c>
      <c r="E26" s="67" t="s">
        <v>76</v>
      </c>
      <c r="F26" s="86">
        <v>9</v>
      </c>
      <c r="G26" s="67" t="s">
        <v>466</v>
      </c>
      <c r="H26" s="68" t="s">
        <v>63</v>
      </c>
      <c r="I26" s="68" t="s">
        <v>45</v>
      </c>
      <c r="J26" s="75">
        <v>8419250</v>
      </c>
      <c r="K26" s="75">
        <v>8419250</v>
      </c>
      <c r="L26" s="67" t="s">
        <v>46</v>
      </c>
      <c r="M26" s="67" t="s">
        <v>47</v>
      </c>
      <c r="N26" s="67" t="s">
        <v>48</v>
      </c>
      <c r="O26" s="67" t="s">
        <v>49</v>
      </c>
      <c r="P26" s="67" t="s">
        <v>59</v>
      </c>
      <c r="Q26" s="68">
        <v>5629300</v>
      </c>
      <c r="R26" s="70" t="s">
        <v>60</v>
      </c>
    </row>
    <row r="27" spans="1:18" s="54" customFormat="1" ht="170.45" customHeight="1">
      <c r="A27" s="67">
        <v>10</v>
      </c>
      <c r="B27" s="67" t="s">
        <v>81</v>
      </c>
      <c r="C27" s="67" t="s">
        <v>82</v>
      </c>
      <c r="D27" s="67" t="s">
        <v>76</v>
      </c>
      <c r="E27" s="67" t="s">
        <v>76</v>
      </c>
      <c r="F27" s="86">
        <v>9</v>
      </c>
      <c r="G27" s="67" t="s">
        <v>466</v>
      </c>
      <c r="H27" s="68" t="s">
        <v>44</v>
      </c>
      <c r="I27" s="68" t="s">
        <v>45</v>
      </c>
      <c r="J27" s="75">
        <v>646254633.22000003</v>
      </c>
      <c r="K27" s="75">
        <v>646254633.22000003</v>
      </c>
      <c r="L27" s="67" t="s">
        <v>46</v>
      </c>
      <c r="M27" s="67" t="s">
        <v>47</v>
      </c>
      <c r="N27" s="67" t="s">
        <v>48</v>
      </c>
      <c r="O27" s="67" t="s">
        <v>49</v>
      </c>
      <c r="P27" s="67" t="s">
        <v>50</v>
      </c>
      <c r="Q27" s="68">
        <v>5629300</v>
      </c>
      <c r="R27" s="70" t="s">
        <v>51</v>
      </c>
    </row>
    <row r="28" spans="1:18" s="54" customFormat="1" ht="170.45" customHeight="1">
      <c r="A28" s="67">
        <v>11</v>
      </c>
      <c r="B28" s="67" t="s">
        <v>83</v>
      </c>
      <c r="C28" s="67" t="s">
        <v>530</v>
      </c>
      <c r="D28" s="67" t="s">
        <v>84</v>
      </c>
      <c r="E28" s="67" t="s">
        <v>84</v>
      </c>
      <c r="F28" s="86">
        <v>1</v>
      </c>
      <c r="G28" s="67" t="s">
        <v>578</v>
      </c>
      <c r="H28" s="68" t="s">
        <v>58</v>
      </c>
      <c r="I28" s="68" t="s">
        <v>45</v>
      </c>
      <c r="J28" s="75">
        <v>1021161486</v>
      </c>
      <c r="K28" s="75">
        <v>1021161486</v>
      </c>
      <c r="L28" s="67" t="s">
        <v>46</v>
      </c>
      <c r="M28" s="67" t="s">
        <v>47</v>
      </c>
      <c r="N28" s="67" t="s">
        <v>48</v>
      </c>
      <c r="O28" s="67" t="s">
        <v>49</v>
      </c>
      <c r="P28" s="67" t="s">
        <v>59</v>
      </c>
      <c r="Q28" s="68">
        <v>5629300</v>
      </c>
      <c r="R28" s="70" t="s">
        <v>60</v>
      </c>
    </row>
    <row r="29" spans="1:18" s="54" customFormat="1" ht="170.45" customHeight="1">
      <c r="A29" s="67">
        <v>12</v>
      </c>
      <c r="B29" s="67" t="s">
        <v>85</v>
      </c>
      <c r="C29" s="67" t="s">
        <v>531</v>
      </c>
      <c r="D29" s="67" t="s">
        <v>84</v>
      </c>
      <c r="E29" s="67" t="s">
        <v>86</v>
      </c>
      <c r="F29" s="86">
        <v>365</v>
      </c>
      <c r="G29" s="67" t="s">
        <v>95</v>
      </c>
      <c r="H29" s="68" t="s">
        <v>55</v>
      </c>
      <c r="I29" s="68" t="s">
        <v>45</v>
      </c>
      <c r="J29" s="75">
        <v>217952000</v>
      </c>
      <c r="K29" s="75">
        <v>217952000</v>
      </c>
      <c r="L29" s="67" t="s">
        <v>46</v>
      </c>
      <c r="M29" s="67" t="s">
        <v>47</v>
      </c>
      <c r="N29" s="67" t="s">
        <v>48</v>
      </c>
      <c r="O29" s="67" t="s">
        <v>49</v>
      </c>
      <c r="P29" s="67" t="s">
        <v>50</v>
      </c>
      <c r="Q29" s="68">
        <v>5629300</v>
      </c>
      <c r="R29" s="70" t="s">
        <v>87</v>
      </c>
    </row>
    <row r="30" spans="1:18" s="54" customFormat="1" ht="170.45" customHeight="1">
      <c r="A30" s="67">
        <v>13</v>
      </c>
      <c r="B30" s="67" t="s">
        <v>88</v>
      </c>
      <c r="C30" s="67" t="s">
        <v>89</v>
      </c>
      <c r="D30" s="67" t="s">
        <v>84</v>
      </c>
      <c r="E30" s="67" t="s">
        <v>86</v>
      </c>
      <c r="F30" s="86">
        <v>2</v>
      </c>
      <c r="G30" s="67" t="s">
        <v>466</v>
      </c>
      <c r="H30" s="68" t="s">
        <v>63</v>
      </c>
      <c r="I30" s="68" t="s">
        <v>45</v>
      </c>
      <c r="J30" s="75">
        <v>59780000</v>
      </c>
      <c r="K30" s="75">
        <v>59780000</v>
      </c>
      <c r="L30" s="67" t="s">
        <v>46</v>
      </c>
      <c r="M30" s="67" t="s">
        <v>47</v>
      </c>
      <c r="N30" s="67" t="s">
        <v>48</v>
      </c>
      <c r="O30" s="67" t="s">
        <v>49</v>
      </c>
      <c r="P30" s="67" t="s">
        <v>50</v>
      </c>
      <c r="Q30" s="68">
        <v>5629300</v>
      </c>
      <c r="R30" s="70" t="s">
        <v>87</v>
      </c>
    </row>
    <row r="31" spans="1:18" s="54" customFormat="1" ht="170.45" customHeight="1">
      <c r="A31" s="67">
        <v>14</v>
      </c>
      <c r="B31" s="68" t="s">
        <v>491</v>
      </c>
      <c r="C31" s="67" t="s">
        <v>92</v>
      </c>
      <c r="D31" s="67" t="s">
        <v>90</v>
      </c>
      <c r="E31" s="67" t="s">
        <v>90</v>
      </c>
      <c r="F31" s="86">
        <v>8</v>
      </c>
      <c r="G31" s="67" t="s">
        <v>466</v>
      </c>
      <c r="H31" s="68" t="s">
        <v>55</v>
      </c>
      <c r="I31" s="68" t="s">
        <v>45</v>
      </c>
      <c r="J31" s="75">
        <v>1173040000</v>
      </c>
      <c r="K31" s="75">
        <v>1173040000</v>
      </c>
      <c r="L31" s="67" t="s">
        <v>46</v>
      </c>
      <c r="M31" s="67" t="s">
        <v>47</v>
      </c>
      <c r="N31" s="67" t="s">
        <v>48</v>
      </c>
      <c r="O31" s="67" t="s">
        <v>49</v>
      </c>
      <c r="P31" s="67" t="s">
        <v>50</v>
      </c>
      <c r="Q31" s="68">
        <v>5629300</v>
      </c>
      <c r="R31" s="70" t="s">
        <v>91</v>
      </c>
    </row>
    <row r="32" spans="1:18" s="54" customFormat="1" ht="170.45" customHeight="1">
      <c r="A32" s="67">
        <v>15</v>
      </c>
      <c r="B32" s="68" t="s">
        <v>492</v>
      </c>
      <c r="C32" s="67" t="s">
        <v>94</v>
      </c>
      <c r="D32" s="67" t="s">
        <v>90</v>
      </c>
      <c r="E32" s="67" t="s">
        <v>90</v>
      </c>
      <c r="F32" s="86">
        <v>7</v>
      </c>
      <c r="G32" s="67" t="s">
        <v>466</v>
      </c>
      <c r="H32" s="68" t="s">
        <v>63</v>
      </c>
      <c r="I32" s="68" t="s">
        <v>45</v>
      </c>
      <c r="J32" s="75">
        <v>41813187.5</v>
      </c>
      <c r="K32" s="75">
        <v>41813187.5</v>
      </c>
      <c r="L32" s="67" t="s">
        <v>46</v>
      </c>
      <c r="M32" s="67" t="s">
        <v>47</v>
      </c>
      <c r="N32" s="67" t="s">
        <v>48</v>
      </c>
      <c r="O32" s="67" t="s">
        <v>49</v>
      </c>
      <c r="P32" s="67" t="s">
        <v>64</v>
      </c>
      <c r="Q32" s="68">
        <v>5629300</v>
      </c>
      <c r="R32" s="70" t="s">
        <v>93</v>
      </c>
    </row>
    <row r="33" spans="1:18" s="54" customFormat="1" ht="170.45" customHeight="1">
      <c r="A33" s="67">
        <v>16</v>
      </c>
      <c r="B33" s="68" t="s">
        <v>493</v>
      </c>
      <c r="C33" s="67" t="s">
        <v>532</v>
      </c>
      <c r="D33" s="67" t="s">
        <v>90</v>
      </c>
      <c r="E33" s="67" t="s">
        <v>90</v>
      </c>
      <c r="F33" s="86">
        <v>60</v>
      </c>
      <c r="G33" s="67" t="s">
        <v>95</v>
      </c>
      <c r="H33" s="68" t="s">
        <v>63</v>
      </c>
      <c r="I33" s="68" t="s">
        <v>45</v>
      </c>
      <c r="J33" s="75">
        <v>5973312</v>
      </c>
      <c r="K33" s="75">
        <v>5973312</v>
      </c>
      <c r="L33" s="75" t="s">
        <v>46</v>
      </c>
      <c r="M33" s="67" t="s">
        <v>47</v>
      </c>
      <c r="N33" s="67" t="s">
        <v>48</v>
      </c>
      <c r="O33" s="67" t="s">
        <v>49</v>
      </c>
      <c r="P33" s="67" t="s">
        <v>64</v>
      </c>
      <c r="Q33" s="68">
        <v>5629300</v>
      </c>
      <c r="R33" s="70" t="s">
        <v>93</v>
      </c>
    </row>
    <row r="34" spans="1:18" s="54" customFormat="1" ht="170.45" customHeight="1">
      <c r="A34" s="67">
        <v>17</v>
      </c>
      <c r="B34" s="71" t="s">
        <v>71</v>
      </c>
      <c r="C34" s="67" t="s">
        <v>72</v>
      </c>
      <c r="D34" s="67" t="s">
        <v>90</v>
      </c>
      <c r="E34" s="67" t="s">
        <v>90</v>
      </c>
      <c r="F34" s="86">
        <v>30</v>
      </c>
      <c r="G34" s="67" t="s">
        <v>95</v>
      </c>
      <c r="H34" s="68" t="s">
        <v>44</v>
      </c>
      <c r="I34" s="68" t="s">
        <v>45</v>
      </c>
      <c r="J34" s="75">
        <v>44000000</v>
      </c>
      <c r="K34" s="75">
        <v>44000000</v>
      </c>
      <c r="L34" s="67" t="s">
        <v>46</v>
      </c>
      <c r="M34" s="67" t="s">
        <v>47</v>
      </c>
      <c r="N34" s="67" t="s">
        <v>48</v>
      </c>
      <c r="O34" s="67" t="s">
        <v>49</v>
      </c>
      <c r="P34" s="67" t="s">
        <v>59</v>
      </c>
      <c r="Q34" s="68">
        <v>5629300</v>
      </c>
      <c r="R34" s="70" t="s">
        <v>60</v>
      </c>
    </row>
    <row r="35" spans="1:18" s="54" customFormat="1" ht="170.45" customHeight="1">
      <c r="A35" s="67">
        <v>18</v>
      </c>
      <c r="B35" s="67" t="s">
        <v>494</v>
      </c>
      <c r="C35" s="67" t="s">
        <v>533</v>
      </c>
      <c r="D35" s="67" t="s">
        <v>90</v>
      </c>
      <c r="E35" s="67" t="s">
        <v>90</v>
      </c>
      <c r="F35" s="86">
        <v>6</v>
      </c>
      <c r="G35" s="67" t="s">
        <v>466</v>
      </c>
      <c r="H35" s="68" t="s">
        <v>44</v>
      </c>
      <c r="I35" s="68" t="s">
        <v>45</v>
      </c>
      <c r="J35" s="75">
        <v>225700959.19999999</v>
      </c>
      <c r="K35" s="75">
        <v>225700959.19999999</v>
      </c>
      <c r="L35" s="67" t="s">
        <v>46</v>
      </c>
      <c r="M35" s="67" t="s">
        <v>47</v>
      </c>
      <c r="N35" s="67" t="s">
        <v>48</v>
      </c>
      <c r="O35" s="67" t="s">
        <v>49</v>
      </c>
      <c r="P35" s="67" t="s">
        <v>59</v>
      </c>
      <c r="Q35" s="68">
        <v>5629300</v>
      </c>
      <c r="R35" s="70" t="s">
        <v>60</v>
      </c>
    </row>
    <row r="36" spans="1:18" s="54" customFormat="1" ht="170.45" customHeight="1">
      <c r="A36" s="67">
        <v>19</v>
      </c>
      <c r="B36" s="68" t="s">
        <v>96</v>
      </c>
      <c r="C36" s="67" t="s">
        <v>534</v>
      </c>
      <c r="D36" s="67" t="s">
        <v>90</v>
      </c>
      <c r="E36" s="67" t="s">
        <v>90</v>
      </c>
      <c r="F36" s="86">
        <v>6</v>
      </c>
      <c r="G36" s="67" t="s">
        <v>466</v>
      </c>
      <c r="H36" s="68" t="s">
        <v>63</v>
      </c>
      <c r="I36" s="68" t="s">
        <v>45</v>
      </c>
      <c r="J36" s="75">
        <v>50000000</v>
      </c>
      <c r="K36" s="75">
        <v>50000000</v>
      </c>
      <c r="L36" s="67" t="s">
        <v>46</v>
      </c>
      <c r="M36" s="67" t="s">
        <v>47</v>
      </c>
      <c r="N36" s="67" t="s">
        <v>48</v>
      </c>
      <c r="O36" s="67" t="s">
        <v>49</v>
      </c>
      <c r="P36" s="67" t="s">
        <v>59</v>
      </c>
      <c r="Q36" s="68">
        <v>5629300</v>
      </c>
      <c r="R36" s="70" t="s">
        <v>60</v>
      </c>
    </row>
    <row r="37" spans="1:18" s="54" customFormat="1" ht="170.45" customHeight="1">
      <c r="A37" s="67">
        <v>20</v>
      </c>
      <c r="B37" s="68" t="s">
        <v>465</v>
      </c>
      <c r="C37" s="67" t="s">
        <v>98</v>
      </c>
      <c r="D37" s="67" t="s">
        <v>113</v>
      </c>
      <c r="E37" s="67" t="s">
        <v>113</v>
      </c>
      <c r="F37" s="86">
        <v>1</v>
      </c>
      <c r="G37" s="67" t="s">
        <v>466</v>
      </c>
      <c r="H37" s="68" t="s">
        <v>553</v>
      </c>
      <c r="I37" s="68" t="s">
        <v>45</v>
      </c>
      <c r="J37" s="75">
        <v>4400000000</v>
      </c>
      <c r="K37" s="75">
        <v>4400000000</v>
      </c>
      <c r="L37" s="67" t="s">
        <v>46</v>
      </c>
      <c r="M37" s="67" t="s">
        <v>47</v>
      </c>
      <c r="N37" s="67" t="s">
        <v>48</v>
      </c>
      <c r="O37" s="67" t="s">
        <v>49</v>
      </c>
      <c r="P37" s="78" t="s">
        <v>467</v>
      </c>
      <c r="Q37" s="78" t="s">
        <v>554</v>
      </c>
      <c r="R37" s="70" t="s">
        <v>468</v>
      </c>
    </row>
    <row r="38" spans="1:18" s="73" customFormat="1" ht="170.45" customHeight="1">
      <c r="A38" s="67">
        <v>21</v>
      </c>
      <c r="B38" s="68" t="s">
        <v>495</v>
      </c>
      <c r="C38" s="67" t="s">
        <v>535</v>
      </c>
      <c r="D38" s="67" t="s">
        <v>97</v>
      </c>
      <c r="E38" s="67" t="s">
        <v>97</v>
      </c>
      <c r="F38" s="86" t="s">
        <v>549</v>
      </c>
      <c r="G38" s="67" t="s">
        <v>466</v>
      </c>
      <c r="H38" s="68" t="s">
        <v>55</v>
      </c>
      <c r="I38" s="68" t="s">
        <v>45</v>
      </c>
      <c r="J38" s="75">
        <v>1059341670</v>
      </c>
      <c r="K38" s="75">
        <v>1059341670</v>
      </c>
      <c r="L38" s="67" t="s">
        <v>46</v>
      </c>
      <c r="M38" s="67" t="s">
        <v>47</v>
      </c>
      <c r="N38" s="67" t="s">
        <v>48</v>
      </c>
      <c r="O38" s="67" t="s">
        <v>49</v>
      </c>
      <c r="P38" s="67" t="s">
        <v>555</v>
      </c>
      <c r="Q38" s="68" t="s">
        <v>151</v>
      </c>
      <c r="R38" s="70" t="s">
        <v>60</v>
      </c>
    </row>
    <row r="39" spans="1:18" s="54" customFormat="1" ht="170.45" customHeight="1">
      <c r="A39" s="67">
        <v>22</v>
      </c>
      <c r="B39" s="68" t="s">
        <v>99</v>
      </c>
      <c r="C39" s="67" t="s">
        <v>100</v>
      </c>
      <c r="D39" s="67" t="s">
        <v>101</v>
      </c>
      <c r="E39" s="67" t="s">
        <v>101</v>
      </c>
      <c r="F39" s="86" t="s">
        <v>102</v>
      </c>
      <c r="G39" s="67" t="s">
        <v>95</v>
      </c>
      <c r="H39" s="68" t="s">
        <v>44</v>
      </c>
      <c r="I39" s="68" t="s">
        <v>45</v>
      </c>
      <c r="J39" s="75">
        <v>4660000</v>
      </c>
      <c r="K39" s="75">
        <v>4660000</v>
      </c>
      <c r="L39" s="67" t="s">
        <v>46</v>
      </c>
      <c r="M39" s="67" t="s">
        <v>47</v>
      </c>
      <c r="N39" s="67" t="s">
        <v>48</v>
      </c>
      <c r="O39" s="67" t="s">
        <v>49</v>
      </c>
      <c r="P39" s="67" t="s">
        <v>555</v>
      </c>
      <c r="Q39" s="68" t="s">
        <v>103</v>
      </c>
      <c r="R39" s="70" t="s">
        <v>60</v>
      </c>
    </row>
    <row r="40" spans="1:18" s="54" customFormat="1" ht="170.45" customHeight="1">
      <c r="A40" s="67">
        <v>23</v>
      </c>
      <c r="B40" s="68" t="s">
        <v>104</v>
      </c>
      <c r="C40" s="67" t="s">
        <v>105</v>
      </c>
      <c r="D40" s="67" t="s">
        <v>101</v>
      </c>
      <c r="E40" s="67" t="s">
        <v>101</v>
      </c>
      <c r="F40" s="86" t="s">
        <v>549</v>
      </c>
      <c r="G40" s="67" t="s">
        <v>578</v>
      </c>
      <c r="H40" s="68" t="s">
        <v>55</v>
      </c>
      <c r="I40" s="68" t="s">
        <v>45</v>
      </c>
      <c r="J40" s="75">
        <v>0</v>
      </c>
      <c r="K40" s="75">
        <v>0</v>
      </c>
      <c r="L40" s="67" t="s">
        <v>46</v>
      </c>
      <c r="M40" s="67" t="s">
        <v>47</v>
      </c>
      <c r="N40" s="67" t="s">
        <v>48</v>
      </c>
      <c r="O40" s="67" t="s">
        <v>49</v>
      </c>
      <c r="P40" s="67" t="s">
        <v>106</v>
      </c>
      <c r="Q40" s="68" t="s">
        <v>103</v>
      </c>
      <c r="R40" s="70" t="s">
        <v>107</v>
      </c>
    </row>
    <row r="41" spans="1:18" s="54" customFormat="1" ht="170.45" customHeight="1">
      <c r="A41" s="67">
        <v>24</v>
      </c>
      <c r="B41" s="68" t="s">
        <v>104</v>
      </c>
      <c r="C41" s="67" t="s">
        <v>536</v>
      </c>
      <c r="D41" s="67" t="s">
        <v>101</v>
      </c>
      <c r="E41" s="67" t="s">
        <v>101</v>
      </c>
      <c r="F41" s="86" t="s">
        <v>549</v>
      </c>
      <c r="G41" s="67" t="s">
        <v>578</v>
      </c>
      <c r="H41" s="68" t="s">
        <v>55</v>
      </c>
      <c r="I41" s="68" t="s">
        <v>45</v>
      </c>
      <c r="J41" s="75">
        <v>0</v>
      </c>
      <c r="K41" s="75">
        <v>0</v>
      </c>
      <c r="L41" s="67" t="s">
        <v>46</v>
      </c>
      <c r="M41" s="67" t="s">
        <v>47</v>
      </c>
      <c r="N41" s="67" t="s">
        <v>48</v>
      </c>
      <c r="O41" s="67" t="s">
        <v>49</v>
      </c>
      <c r="P41" s="67" t="s">
        <v>106</v>
      </c>
      <c r="Q41" s="68" t="s">
        <v>103</v>
      </c>
      <c r="R41" s="70" t="s">
        <v>107</v>
      </c>
    </row>
    <row r="42" spans="1:18" s="54" customFormat="1" ht="170.45" customHeight="1">
      <c r="A42" s="67">
        <v>25</v>
      </c>
      <c r="B42" s="68" t="s">
        <v>104</v>
      </c>
      <c r="C42" s="67" t="s">
        <v>537</v>
      </c>
      <c r="D42" s="67" t="s">
        <v>101</v>
      </c>
      <c r="E42" s="67" t="s">
        <v>101</v>
      </c>
      <c r="F42" s="86" t="s">
        <v>548</v>
      </c>
      <c r="G42" s="67" t="s">
        <v>578</v>
      </c>
      <c r="H42" s="68" t="s">
        <v>55</v>
      </c>
      <c r="I42" s="68" t="s">
        <v>45</v>
      </c>
      <c r="J42" s="75">
        <v>0</v>
      </c>
      <c r="K42" s="75">
        <v>0</v>
      </c>
      <c r="L42" s="67" t="s">
        <v>46</v>
      </c>
      <c r="M42" s="67" t="s">
        <v>47</v>
      </c>
      <c r="N42" s="67" t="s">
        <v>48</v>
      </c>
      <c r="O42" s="67" t="s">
        <v>49</v>
      </c>
      <c r="P42" s="67" t="s">
        <v>556</v>
      </c>
      <c r="Q42" s="68" t="s">
        <v>103</v>
      </c>
      <c r="R42" s="70" t="s">
        <v>108</v>
      </c>
    </row>
    <row r="43" spans="1:18" s="34" customFormat="1" ht="170.45" customHeight="1">
      <c r="A43" s="67">
        <v>26</v>
      </c>
      <c r="B43" s="68" t="s">
        <v>496</v>
      </c>
      <c r="C43" s="67" t="s">
        <v>109</v>
      </c>
      <c r="D43" s="67" t="s">
        <v>101</v>
      </c>
      <c r="E43" s="67" t="s">
        <v>101</v>
      </c>
      <c r="F43" s="86" t="s">
        <v>557</v>
      </c>
      <c r="G43" s="67" t="s">
        <v>466</v>
      </c>
      <c r="H43" s="68" t="s">
        <v>44</v>
      </c>
      <c r="I43" s="68" t="s">
        <v>45</v>
      </c>
      <c r="J43" s="75">
        <v>370068620</v>
      </c>
      <c r="K43" s="75">
        <v>209318767</v>
      </c>
      <c r="L43" s="67" t="s">
        <v>46</v>
      </c>
      <c r="M43" s="67" t="s">
        <v>47</v>
      </c>
      <c r="N43" s="67" t="s">
        <v>48</v>
      </c>
      <c r="O43" s="67" t="s">
        <v>49</v>
      </c>
      <c r="P43" s="67" t="s">
        <v>558</v>
      </c>
      <c r="Q43" s="68" t="s">
        <v>103</v>
      </c>
      <c r="R43" s="70" t="s">
        <v>60</v>
      </c>
    </row>
    <row r="44" spans="1:18" s="34" customFormat="1" ht="170.45" customHeight="1">
      <c r="A44" s="67">
        <v>27</v>
      </c>
      <c r="B44" s="68" t="s">
        <v>497</v>
      </c>
      <c r="C44" s="67" t="s">
        <v>110</v>
      </c>
      <c r="D44" s="67" t="s">
        <v>101</v>
      </c>
      <c r="E44" s="67" t="s">
        <v>101</v>
      </c>
      <c r="F44" s="86" t="s">
        <v>102</v>
      </c>
      <c r="G44" s="67" t="s">
        <v>95</v>
      </c>
      <c r="H44" s="68" t="s">
        <v>55</v>
      </c>
      <c r="I44" s="68" t="s">
        <v>45</v>
      </c>
      <c r="J44" s="75">
        <v>10000000</v>
      </c>
      <c r="K44" s="75">
        <v>10000000</v>
      </c>
      <c r="L44" s="67" t="s">
        <v>46</v>
      </c>
      <c r="M44" s="67" t="s">
        <v>47</v>
      </c>
      <c r="N44" s="67" t="s">
        <v>48</v>
      </c>
      <c r="O44" s="67" t="s">
        <v>49</v>
      </c>
      <c r="P44" s="67" t="s">
        <v>558</v>
      </c>
      <c r="Q44" s="68" t="s">
        <v>103</v>
      </c>
      <c r="R44" s="70" t="s">
        <v>60</v>
      </c>
    </row>
    <row r="45" spans="1:18" s="34" customFormat="1" ht="170.45" customHeight="1">
      <c r="A45" s="67">
        <v>28</v>
      </c>
      <c r="B45" s="68" t="s">
        <v>498</v>
      </c>
      <c r="C45" s="67" t="s">
        <v>538</v>
      </c>
      <c r="D45" s="67" t="s">
        <v>101</v>
      </c>
      <c r="E45" s="67" t="s">
        <v>101</v>
      </c>
      <c r="F45" s="86" t="s">
        <v>102</v>
      </c>
      <c r="G45" s="67" t="s">
        <v>95</v>
      </c>
      <c r="H45" s="68" t="s">
        <v>55</v>
      </c>
      <c r="I45" s="68" t="s">
        <v>45</v>
      </c>
      <c r="J45" s="75">
        <v>6000000</v>
      </c>
      <c r="K45" s="75">
        <v>6000000</v>
      </c>
      <c r="L45" s="67" t="s">
        <v>46</v>
      </c>
      <c r="M45" s="67" t="s">
        <v>47</v>
      </c>
      <c r="N45" s="67" t="s">
        <v>48</v>
      </c>
      <c r="O45" s="67" t="s">
        <v>49</v>
      </c>
      <c r="P45" s="67" t="s">
        <v>558</v>
      </c>
      <c r="Q45" s="68" t="s">
        <v>103</v>
      </c>
      <c r="R45" s="70" t="s">
        <v>60</v>
      </c>
    </row>
    <row r="46" spans="1:18" s="34" customFormat="1" ht="170.45" customHeight="1">
      <c r="A46" s="67">
        <v>29</v>
      </c>
      <c r="B46" s="68" t="s">
        <v>499</v>
      </c>
      <c r="C46" s="67" t="s">
        <v>112</v>
      </c>
      <c r="D46" s="67" t="s">
        <v>113</v>
      </c>
      <c r="E46" s="67" t="s">
        <v>113</v>
      </c>
      <c r="F46" s="86" t="s">
        <v>550</v>
      </c>
      <c r="G46" s="67" t="s">
        <v>466</v>
      </c>
      <c r="H46" s="68" t="s">
        <v>55</v>
      </c>
      <c r="I46" s="68" t="s">
        <v>45</v>
      </c>
      <c r="J46" s="75">
        <v>1500000000</v>
      </c>
      <c r="K46" s="75">
        <v>250000000</v>
      </c>
      <c r="L46" s="67" t="s">
        <v>114</v>
      </c>
      <c r="M46" s="67" t="s">
        <v>47</v>
      </c>
      <c r="N46" s="67" t="s">
        <v>48</v>
      </c>
      <c r="O46" s="67" t="s">
        <v>49</v>
      </c>
      <c r="P46" s="67" t="s">
        <v>559</v>
      </c>
      <c r="Q46" s="68" t="s">
        <v>103</v>
      </c>
      <c r="R46" s="70" t="s">
        <v>51</v>
      </c>
    </row>
    <row r="47" spans="1:18" s="34" customFormat="1" ht="170.45" customHeight="1">
      <c r="A47" s="67">
        <v>30</v>
      </c>
      <c r="B47" s="68" t="s">
        <v>500</v>
      </c>
      <c r="C47" s="67" t="s">
        <v>539</v>
      </c>
      <c r="D47" s="67" t="s">
        <v>101</v>
      </c>
      <c r="E47" s="67" t="s">
        <v>101</v>
      </c>
      <c r="F47" s="86" t="s">
        <v>560</v>
      </c>
      <c r="G47" s="67" t="s">
        <v>95</v>
      </c>
      <c r="H47" s="68" t="s">
        <v>44</v>
      </c>
      <c r="I47" s="68" t="s">
        <v>45</v>
      </c>
      <c r="J47" s="75">
        <v>500000000</v>
      </c>
      <c r="K47" s="75">
        <v>200000000</v>
      </c>
      <c r="L47" s="67" t="s">
        <v>46</v>
      </c>
      <c r="M47" s="67" t="s">
        <v>47</v>
      </c>
      <c r="N47" s="67" t="s">
        <v>48</v>
      </c>
      <c r="O47" s="67" t="s">
        <v>49</v>
      </c>
      <c r="P47" s="67" t="s">
        <v>561</v>
      </c>
      <c r="Q47" s="68" t="s">
        <v>103</v>
      </c>
      <c r="R47" s="70" t="s">
        <v>51</v>
      </c>
    </row>
    <row r="48" spans="1:18" s="34" customFormat="1" ht="170.45" customHeight="1">
      <c r="A48" s="67">
        <v>31</v>
      </c>
      <c r="B48" s="68" t="s">
        <v>501</v>
      </c>
      <c r="C48" s="67" t="s">
        <v>540</v>
      </c>
      <c r="D48" s="67" t="s">
        <v>113</v>
      </c>
      <c r="E48" s="67" t="s">
        <v>115</v>
      </c>
      <c r="F48" s="86" t="s">
        <v>560</v>
      </c>
      <c r="G48" s="67" t="s">
        <v>95</v>
      </c>
      <c r="H48" s="68" t="s">
        <v>44</v>
      </c>
      <c r="I48" s="68" t="s">
        <v>45</v>
      </c>
      <c r="J48" s="75">
        <v>400000000</v>
      </c>
      <c r="K48" s="75">
        <v>400000000</v>
      </c>
      <c r="L48" s="67" t="s">
        <v>46</v>
      </c>
      <c r="M48" s="67" t="s">
        <v>47</v>
      </c>
      <c r="N48" s="67" t="s">
        <v>48</v>
      </c>
      <c r="O48" s="67" t="s">
        <v>49</v>
      </c>
      <c r="P48" s="67" t="s">
        <v>561</v>
      </c>
      <c r="Q48" s="68" t="s">
        <v>103</v>
      </c>
      <c r="R48" s="70" t="s">
        <v>51</v>
      </c>
    </row>
    <row r="49" spans="1:18" s="34" customFormat="1" ht="170.45" customHeight="1">
      <c r="A49" s="67">
        <v>32</v>
      </c>
      <c r="B49" s="68" t="s">
        <v>502</v>
      </c>
      <c r="C49" s="67" t="s">
        <v>116</v>
      </c>
      <c r="D49" s="67" t="s">
        <v>111</v>
      </c>
      <c r="E49" s="67" t="s">
        <v>111</v>
      </c>
      <c r="F49" s="86" t="s">
        <v>546</v>
      </c>
      <c r="G49" s="67" t="s">
        <v>466</v>
      </c>
      <c r="H49" s="68" t="s">
        <v>58</v>
      </c>
      <c r="I49" s="68" t="s">
        <v>45</v>
      </c>
      <c r="J49" s="75">
        <v>3000000</v>
      </c>
      <c r="K49" s="75">
        <v>3000000</v>
      </c>
      <c r="L49" s="67" t="s">
        <v>46</v>
      </c>
      <c r="M49" s="67" t="s">
        <v>47</v>
      </c>
      <c r="N49" s="67" t="s">
        <v>48</v>
      </c>
      <c r="O49" s="67" t="s">
        <v>49</v>
      </c>
      <c r="P49" s="67" t="s">
        <v>117</v>
      </c>
      <c r="Q49" s="68" t="s">
        <v>103</v>
      </c>
      <c r="R49" s="70" t="s">
        <v>118</v>
      </c>
    </row>
    <row r="50" spans="1:18" s="34" customFormat="1" ht="170.45" customHeight="1">
      <c r="A50" s="67">
        <v>33</v>
      </c>
      <c r="B50" s="68" t="s">
        <v>503</v>
      </c>
      <c r="C50" s="67" t="s">
        <v>119</v>
      </c>
      <c r="D50" s="67" t="s">
        <v>101</v>
      </c>
      <c r="E50" s="67" t="s">
        <v>101</v>
      </c>
      <c r="F50" s="86" t="s">
        <v>547</v>
      </c>
      <c r="G50" s="67" t="s">
        <v>466</v>
      </c>
      <c r="H50" s="68" t="s">
        <v>55</v>
      </c>
      <c r="I50" s="69" t="s">
        <v>120</v>
      </c>
      <c r="J50" s="75">
        <v>1200000000</v>
      </c>
      <c r="K50" s="75">
        <v>1200000000</v>
      </c>
      <c r="L50" s="67" t="s">
        <v>46</v>
      </c>
      <c r="M50" s="67" t="s">
        <v>47</v>
      </c>
      <c r="N50" s="67" t="s">
        <v>48</v>
      </c>
      <c r="O50" s="67" t="s">
        <v>49</v>
      </c>
      <c r="P50" s="67" t="s">
        <v>562</v>
      </c>
      <c r="Q50" s="68" t="s">
        <v>103</v>
      </c>
      <c r="R50" s="70" t="s">
        <v>121</v>
      </c>
    </row>
    <row r="51" spans="1:18" s="34" customFormat="1" ht="170.45" customHeight="1">
      <c r="A51" s="67">
        <v>34</v>
      </c>
      <c r="B51" s="68" t="s">
        <v>504</v>
      </c>
      <c r="C51" s="67" t="s">
        <v>122</v>
      </c>
      <c r="D51" s="67" t="s">
        <v>111</v>
      </c>
      <c r="E51" s="67" t="s">
        <v>111</v>
      </c>
      <c r="F51" s="86" t="s">
        <v>547</v>
      </c>
      <c r="G51" s="67" t="s">
        <v>466</v>
      </c>
      <c r="H51" s="68" t="s">
        <v>55</v>
      </c>
      <c r="I51" s="69" t="s">
        <v>120</v>
      </c>
      <c r="J51" s="75">
        <v>325000000</v>
      </c>
      <c r="K51" s="75">
        <v>325000000</v>
      </c>
      <c r="L51" s="67" t="s">
        <v>46</v>
      </c>
      <c r="M51" s="67" t="s">
        <v>47</v>
      </c>
      <c r="N51" s="67" t="s">
        <v>48</v>
      </c>
      <c r="O51" s="67" t="s">
        <v>49</v>
      </c>
      <c r="P51" s="67" t="s">
        <v>562</v>
      </c>
      <c r="Q51" s="68" t="s">
        <v>103</v>
      </c>
      <c r="R51" s="70" t="s">
        <v>121</v>
      </c>
    </row>
    <row r="52" spans="1:18" s="34" customFormat="1" ht="170.45" customHeight="1">
      <c r="A52" s="67">
        <v>35</v>
      </c>
      <c r="B52" s="68" t="s">
        <v>504</v>
      </c>
      <c r="C52" s="67" t="s">
        <v>123</v>
      </c>
      <c r="D52" s="67" t="s">
        <v>111</v>
      </c>
      <c r="E52" s="67" t="s">
        <v>111</v>
      </c>
      <c r="F52" s="86" t="s">
        <v>547</v>
      </c>
      <c r="G52" s="67" t="s">
        <v>466</v>
      </c>
      <c r="H52" s="68" t="s">
        <v>55</v>
      </c>
      <c r="I52" s="69" t="s">
        <v>120</v>
      </c>
      <c r="J52" s="75">
        <v>695000000</v>
      </c>
      <c r="K52" s="75">
        <v>695000000</v>
      </c>
      <c r="L52" s="67" t="s">
        <v>46</v>
      </c>
      <c r="M52" s="67" t="s">
        <v>47</v>
      </c>
      <c r="N52" s="67" t="s">
        <v>48</v>
      </c>
      <c r="O52" s="67" t="s">
        <v>49</v>
      </c>
      <c r="P52" s="67" t="s">
        <v>562</v>
      </c>
      <c r="Q52" s="68" t="s">
        <v>103</v>
      </c>
      <c r="R52" s="70" t="s">
        <v>121</v>
      </c>
    </row>
    <row r="53" spans="1:18" s="34" customFormat="1" ht="170.45" customHeight="1">
      <c r="A53" s="67">
        <v>36</v>
      </c>
      <c r="B53" s="68" t="s">
        <v>484</v>
      </c>
      <c r="C53" s="74" t="s">
        <v>483</v>
      </c>
      <c r="D53" s="67" t="s">
        <v>113</v>
      </c>
      <c r="E53" s="67" t="s">
        <v>113</v>
      </c>
      <c r="F53" s="86" t="s">
        <v>563</v>
      </c>
      <c r="G53" s="67" t="s">
        <v>466</v>
      </c>
      <c r="H53" s="68" t="s">
        <v>55</v>
      </c>
      <c r="I53" s="77" t="s">
        <v>120</v>
      </c>
      <c r="J53" s="75">
        <v>5380000000</v>
      </c>
      <c r="K53" s="75">
        <v>5380000000</v>
      </c>
      <c r="L53" s="67" t="s">
        <v>46</v>
      </c>
      <c r="M53" s="67" t="s">
        <v>47</v>
      </c>
      <c r="N53" s="67" t="s">
        <v>48</v>
      </c>
      <c r="O53" s="67" t="s">
        <v>49</v>
      </c>
      <c r="P53" s="67" t="s">
        <v>562</v>
      </c>
      <c r="Q53" s="68" t="s">
        <v>103</v>
      </c>
      <c r="R53" s="70" t="s">
        <v>121</v>
      </c>
    </row>
    <row r="54" spans="1:18" s="34" customFormat="1" ht="170.45" customHeight="1">
      <c r="A54" s="67">
        <v>37</v>
      </c>
      <c r="B54" s="68" t="s">
        <v>504</v>
      </c>
      <c r="C54" s="67" t="s">
        <v>124</v>
      </c>
      <c r="D54" s="67" t="s">
        <v>111</v>
      </c>
      <c r="E54" s="67" t="s">
        <v>111</v>
      </c>
      <c r="F54" s="86" t="s">
        <v>547</v>
      </c>
      <c r="G54" s="67" t="s">
        <v>466</v>
      </c>
      <c r="H54" s="68" t="s">
        <v>55</v>
      </c>
      <c r="I54" s="68" t="s">
        <v>45</v>
      </c>
      <c r="J54" s="75">
        <v>2903896000</v>
      </c>
      <c r="K54" s="75">
        <v>2903896000</v>
      </c>
      <c r="L54" s="67" t="s">
        <v>46</v>
      </c>
      <c r="M54" s="67" t="s">
        <v>47</v>
      </c>
      <c r="N54" s="67" t="s">
        <v>48</v>
      </c>
      <c r="O54" s="67" t="s">
        <v>49</v>
      </c>
      <c r="P54" s="67" t="s">
        <v>562</v>
      </c>
      <c r="Q54" s="68" t="s">
        <v>103</v>
      </c>
      <c r="R54" s="70" t="s">
        <v>121</v>
      </c>
    </row>
    <row r="55" spans="1:18" s="34" customFormat="1" ht="170.45" customHeight="1">
      <c r="A55" s="67">
        <v>38</v>
      </c>
      <c r="B55" s="68" t="s">
        <v>505</v>
      </c>
      <c r="C55" s="67" t="s">
        <v>541</v>
      </c>
      <c r="D55" s="67" t="s">
        <v>111</v>
      </c>
      <c r="E55" s="67" t="s">
        <v>111</v>
      </c>
      <c r="F55" s="86" t="s">
        <v>547</v>
      </c>
      <c r="G55" s="67" t="s">
        <v>466</v>
      </c>
      <c r="H55" s="68" t="s">
        <v>55</v>
      </c>
      <c r="I55" s="69" t="s">
        <v>120</v>
      </c>
      <c r="J55" s="75">
        <v>1000000000</v>
      </c>
      <c r="K55" s="75">
        <v>1000000000</v>
      </c>
      <c r="L55" s="67" t="s">
        <v>46</v>
      </c>
      <c r="M55" s="67" t="s">
        <v>47</v>
      </c>
      <c r="N55" s="67" t="s">
        <v>48</v>
      </c>
      <c r="O55" s="67" t="s">
        <v>49</v>
      </c>
      <c r="P55" s="67" t="s">
        <v>562</v>
      </c>
      <c r="Q55" s="68" t="s">
        <v>103</v>
      </c>
      <c r="R55" s="70" t="s">
        <v>51</v>
      </c>
    </row>
    <row r="56" spans="1:18" s="34" customFormat="1" ht="170.45" customHeight="1">
      <c r="A56" s="67">
        <v>39</v>
      </c>
      <c r="B56" s="68" t="s">
        <v>506</v>
      </c>
      <c r="C56" s="67" t="s">
        <v>125</v>
      </c>
      <c r="D56" s="67" t="s">
        <v>101</v>
      </c>
      <c r="E56" s="67" t="s">
        <v>101</v>
      </c>
      <c r="F56" s="86" t="s">
        <v>547</v>
      </c>
      <c r="G56" s="67" t="s">
        <v>466</v>
      </c>
      <c r="H56" s="68" t="s">
        <v>55</v>
      </c>
      <c r="I56" s="68" t="s">
        <v>45</v>
      </c>
      <c r="J56" s="75">
        <v>1080000000</v>
      </c>
      <c r="K56" s="75">
        <v>1080000000</v>
      </c>
      <c r="L56" s="67" t="s">
        <v>114</v>
      </c>
      <c r="M56" s="67" t="s">
        <v>47</v>
      </c>
      <c r="N56" s="67" t="s">
        <v>48</v>
      </c>
      <c r="O56" s="67" t="s">
        <v>49</v>
      </c>
      <c r="P56" s="67" t="s">
        <v>126</v>
      </c>
      <c r="Q56" s="68" t="s">
        <v>103</v>
      </c>
      <c r="R56" s="70" t="s">
        <v>127</v>
      </c>
    </row>
    <row r="57" spans="1:18" s="34" customFormat="1" ht="170.45" customHeight="1">
      <c r="A57" s="67">
        <v>40</v>
      </c>
      <c r="B57" s="68" t="s">
        <v>507</v>
      </c>
      <c r="C57" s="67" t="s">
        <v>128</v>
      </c>
      <c r="D57" s="67" t="s">
        <v>101</v>
      </c>
      <c r="E57" s="67" t="s">
        <v>101</v>
      </c>
      <c r="F57" s="86" t="s">
        <v>552</v>
      </c>
      <c r="G57" s="67" t="s">
        <v>466</v>
      </c>
      <c r="H57" s="68" t="s">
        <v>55</v>
      </c>
      <c r="I57" s="69" t="s">
        <v>120</v>
      </c>
      <c r="J57" s="75">
        <v>8000000000</v>
      </c>
      <c r="K57" s="75">
        <v>8000000000</v>
      </c>
      <c r="L57" s="67" t="s">
        <v>46</v>
      </c>
      <c r="M57" s="67" t="s">
        <v>47</v>
      </c>
      <c r="N57" s="67" t="s">
        <v>48</v>
      </c>
      <c r="O57" s="67" t="s">
        <v>49</v>
      </c>
      <c r="P57" s="67" t="s">
        <v>129</v>
      </c>
      <c r="Q57" s="68" t="s">
        <v>103</v>
      </c>
      <c r="R57" s="70" t="s">
        <v>130</v>
      </c>
    </row>
    <row r="58" spans="1:18" s="34" customFormat="1" ht="170.45" customHeight="1">
      <c r="A58" s="67">
        <v>41</v>
      </c>
      <c r="B58" s="68" t="s">
        <v>508</v>
      </c>
      <c r="C58" s="67" t="s">
        <v>131</v>
      </c>
      <c r="D58" s="67" t="s">
        <v>101</v>
      </c>
      <c r="E58" s="67" t="s">
        <v>101</v>
      </c>
      <c r="F58" s="86" t="s">
        <v>564</v>
      </c>
      <c r="G58" s="67" t="s">
        <v>95</v>
      </c>
      <c r="H58" s="68" t="s">
        <v>55</v>
      </c>
      <c r="I58" s="69" t="s">
        <v>120</v>
      </c>
      <c r="J58" s="75">
        <v>998660640</v>
      </c>
      <c r="K58" s="75">
        <v>998660640</v>
      </c>
      <c r="L58" s="67" t="s">
        <v>46</v>
      </c>
      <c r="M58" s="67" t="s">
        <v>47</v>
      </c>
      <c r="N58" s="67" t="s">
        <v>48</v>
      </c>
      <c r="O58" s="67" t="s">
        <v>49</v>
      </c>
      <c r="P58" s="67" t="s">
        <v>129</v>
      </c>
      <c r="Q58" s="68" t="s">
        <v>103</v>
      </c>
      <c r="R58" s="70" t="s">
        <v>130</v>
      </c>
    </row>
    <row r="59" spans="1:18" s="34" customFormat="1" ht="170.45" customHeight="1">
      <c r="A59" s="67">
        <v>42</v>
      </c>
      <c r="B59" s="68" t="s">
        <v>132</v>
      </c>
      <c r="C59" s="67" t="s">
        <v>133</v>
      </c>
      <c r="D59" s="67" t="s">
        <v>101</v>
      </c>
      <c r="E59" s="67" t="s">
        <v>101</v>
      </c>
      <c r="F59" s="86" t="s">
        <v>564</v>
      </c>
      <c r="G59" s="67" t="s">
        <v>95</v>
      </c>
      <c r="H59" s="68" t="s">
        <v>55</v>
      </c>
      <c r="I59" s="69" t="s">
        <v>120</v>
      </c>
      <c r="J59" s="75">
        <v>400000000</v>
      </c>
      <c r="K59" s="75">
        <v>400000000</v>
      </c>
      <c r="L59" s="67" t="s">
        <v>46</v>
      </c>
      <c r="M59" s="67" t="s">
        <v>47</v>
      </c>
      <c r="N59" s="67" t="s">
        <v>48</v>
      </c>
      <c r="O59" s="67" t="s">
        <v>49</v>
      </c>
      <c r="P59" s="67" t="s">
        <v>129</v>
      </c>
      <c r="Q59" s="68" t="s">
        <v>103</v>
      </c>
      <c r="R59" s="70" t="s">
        <v>134</v>
      </c>
    </row>
    <row r="60" spans="1:18" s="34" customFormat="1" ht="170.45" customHeight="1">
      <c r="A60" s="67">
        <v>43</v>
      </c>
      <c r="B60" s="68" t="s">
        <v>509</v>
      </c>
      <c r="C60" s="67" t="s">
        <v>135</v>
      </c>
      <c r="D60" s="67" t="s">
        <v>101</v>
      </c>
      <c r="E60" s="67" t="s">
        <v>101</v>
      </c>
      <c r="F60" s="86" t="s">
        <v>548</v>
      </c>
      <c r="G60" s="67" t="s">
        <v>466</v>
      </c>
      <c r="H60" s="68" t="s">
        <v>55</v>
      </c>
      <c r="I60" s="69" t="s">
        <v>120</v>
      </c>
      <c r="J60" s="75">
        <v>4000000000</v>
      </c>
      <c r="K60" s="75">
        <v>4000000000</v>
      </c>
      <c r="L60" s="67" t="s">
        <v>46</v>
      </c>
      <c r="M60" s="67" t="s">
        <v>47</v>
      </c>
      <c r="N60" s="67" t="s">
        <v>48</v>
      </c>
      <c r="O60" s="67" t="s">
        <v>49</v>
      </c>
      <c r="P60" s="67" t="s">
        <v>565</v>
      </c>
      <c r="Q60" s="68" t="s">
        <v>103</v>
      </c>
      <c r="R60" s="70" t="s">
        <v>136</v>
      </c>
    </row>
    <row r="61" spans="1:18" s="34" customFormat="1" ht="170.45" customHeight="1">
      <c r="A61" s="67">
        <v>44</v>
      </c>
      <c r="B61" s="68" t="s">
        <v>510</v>
      </c>
      <c r="C61" s="67" t="s">
        <v>485</v>
      </c>
      <c r="D61" s="67" t="s">
        <v>113</v>
      </c>
      <c r="E61" s="67" t="s">
        <v>113</v>
      </c>
      <c r="F61" s="86" t="s">
        <v>550</v>
      </c>
      <c r="G61" s="67" t="s">
        <v>466</v>
      </c>
      <c r="H61" s="68" t="s">
        <v>55</v>
      </c>
      <c r="I61" s="68" t="s">
        <v>45</v>
      </c>
      <c r="J61" s="75">
        <v>19187500000</v>
      </c>
      <c r="K61" s="75">
        <v>15350000000</v>
      </c>
      <c r="L61" s="67" t="s">
        <v>46</v>
      </c>
      <c r="M61" s="67" t="s">
        <v>47</v>
      </c>
      <c r="N61" s="67" t="s">
        <v>48</v>
      </c>
      <c r="O61" s="67" t="s">
        <v>49</v>
      </c>
      <c r="P61" s="67" t="s">
        <v>566</v>
      </c>
      <c r="Q61" s="68" t="s">
        <v>103</v>
      </c>
      <c r="R61" s="70" t="s">
        <v>136</v>
      </c>
    </row>
    <row r="62" spans="1:18" s="34" customFormat="1" ht="170.45" customHeight="1">
      <c r="A62" s="67">
        <v>45</v>
      </c>
      <c r="B62" s="68" t="s">
        <v>137</v>
      </c>
      <c r="C62" s="67" t="s">
        <v>138</v>
      </c>
      <c r="D62" s="67" t="s">
        <v>111</v>
      </c>
      <c r="E62" s="67" t="s">
        <v>111</v>
      </c>
      <c r="F62" s="86" t="s">
        <v>102</v>
      </c>
      <c r="G62" s="67" t="s">
        <v>95</v>
      </c>
      <c r="H62" s="68" t="s">
        <v>58</v>
      </c>
      <c r="I62" s="68" t="s">
        <v>45</v>
      </c>
      <c r="J62" s="76">
        <v>15000000</v>
      </c>
      <c r="K62" s="76">
        <v>15000000</v>
      </c>
      <c r="L62" s="67" t="s">
        <v>46</v>
      </c>
      <c r="M62" s="67" t="s">
        <v>47</v>
      </c>
      <c r="N62" s="67" t="s">
        <v>48</v>
      </c>
      <c r="O62" s="67" t="s">
        <v>49</v>
      </c>
      <c r="P62" s="67" t="s">
        <v>561</v>
      </c>
      <c r="Q62" s="68" t="s">
        <v>103</v>
      </c>
      <c r="R62" s="70" t="s">
        <v>51</v>
      </c>
    </row>
    <row r="63" spans="1:18" ht="56.25">
      <c r="A63" s="67">
        <v>46</v>
      </c>
      <c r="B63" s="68" t="s">
        <v>139</v>
      </c>
      <c r="C63" s="67" t="s">
        <v>140</v>
      </c>
      <c r="D63" s="67" t="s">
        <v>111</v>
      </c>
      <c r="E63" s="67" t="s">
        <v>111</v>
      </c>
      <c r="F63" s="86" t="s">
        <v>545</v>
      </c>
      <c r="G63" s="67" t="s">
        <v>466</v>
      </c>
      <c r="H63" s="68" t="s">
        <v>63</v>
      </c>
      <c r="I63" s="68" t="s">
        <v>45</v>
      </c>
      <c r="J63" s="75">
        <v>50000000</v>
      </c>
      <c r="K63" s="75">
        <v>50000000</v>
      </c>
      <c r="L63" s="67" t="s">
        <v>46</v>
      </c>
      <c r="M63" s="67" t="s">
        <v>47</v>
      </c>
      <c r="N63" s="67" t="s">
        <v>48</v>
      </c>
      <c r="O63" s="67" t="s">
        <v>49</v>
      </c>
      <c r="P63" s="67" t="s">
        <v>141</v>
      </c>
      <c r="Q63" s="68" t="s">
        <v>103</v>
      </c>
      <c r="R63" s="70" t="s">
        <v>87</v>
      </c>
    </row>
    <row r="64" spans="1:18" ht="56.25">
      <c r="A64" s="67">
        <v>47</v>
      </c>
      <c r="B64" s="68" t="s">
        <v>142</v>
      </c>
      <c r="C64" s="67" t="s">
        <v>143</v>
      </c>
      <c r="D64" s="67" t="s">
        <v>111</v>
      </c>
      <c r="E64" s="67" t="s">
        <v>111</v>
      </c>
      <c r="F64" s="86" t="s">
        <v>546</v>
      </c>
      <c r="G64" s="67" t="s">
        <v>466</v>
      </c>
      <c r="H64" s="68" t="s">
        <v>63</v>
      </c>
      <c r="I64" s="68" t="s">
        <v>45</v>
      </c>
      <c r="J64" s="75">
        <v>40000000</v>
      </c>
      <c r="K64" s="75">
        <v>40000000</v>
      </c>
      <c r="L64" s="67" t="s">
        <v>46</v>
      </c>
      <c r="M64" s="67" t="s">
        <v>47</v>
      </c>
      <c r="N64" s="67" t="s">
        <v>48</v>
      </c>
      <c r="O64" s="67" t="s">
        <v>49</v>
      </c>
      <c r="P64" s="67" t="s">
        <v>141</v>
      </c>
      <c r="Q64" s="68" t="s">
        <v>103</v>
      </c>
      <c r="R64" s="70" t="s">
        <v>87</v>
      </c>
    </row>
    <row r="65" spans="1:18" ht="56.25">
      <c r="A65" s="67">
        <v>48</v>
      </c>
      <c r="B65" s="68" t="s">
        <v>144</v>
      </c>
      <c r="C65" s="67" t="s">
        <v>145</v>
      </c>
      <c r="D65" s="67" t="s">
        <v>111</v>
      </c>
      <c r="E65" s="67" t="s">
        <v>111</v>
      </c>
      <c r="F65" s="86" t="s">
        <v>546</v>
      </c>
      <c r="G65" s="67" t="s">
        <v>466</v>
      </c>
      <c r="H65" s="68" t="s">
        <v>63</v>
      </c>
      <c r="I65" s="68" t="s">
        <v>45</v>
      </c>
      <c r="J65" s="75">
        <v>50000000</v>
      </c>
      <c r="K65" s="75">
        <v>50000000</v>
      </c>
      <c r="L65" s="67" t="s">
        <v>46</v>
      </c>
      <c r="M65" s="67" t="s">
        <v>47</v>
      </c>
      <c r="N65" s="67" t="s">
        <v>48</v>
      </c>
      <c r="O65" s="67" t="s">
        <v>49</v>
      </c>
      <c r="P65" s="67" t="s">
        <v>141</v>
      </c>
      <c r="Q65" s="68" t="s">
        <v>103</v>
      </c>
      <c r="R65" s="70" t="s">
        <v>87</v>
      </c>
    </row>
    <row r="66" spans="1:18" ht="56.25">
      <c r="A66" s="67">
        <v>49</v>
      </c>
      <c r="B66" s="68" t="s">
        <v>146</v>
      </c>
      <c r="C66" s="67" t="s">
        <v>147</v>
      </c>
      <c r="D66" s="67" t="s">
        <v>111</v>
      </c>
      <c r="E66" s="67" t="s">
        <v>111</v>
      </c>
      <c r="F66" s="86" t="s">
        <v>546</v>
      </c>
      <c r="G66" s="67" t="s">
        <v>466</v>
      </c>
      <c r="H66" s="68" t="s">
        <v>63</v>
      </c>
      <c r="I66" s="68" t="s">
        <v>45</v>
      </c>
      <c r="J66" s="75">
        <v>45000000</v>
      </c>
      <c r="K66" s="75">
        <v>15000000</v>
      </c>
      <c r="L66" s="67" t="s">
        <v>46</v>
      </c>
      <c r="M66" s="67" t="s">
        <v>47</v>
      </c>
      <c r="N66" s="67" t="s">
        <v>48</v>
      </c>
      <c r="O66" s="67" t="s">
        <v>49</v>
      </c>
      <c r="P66" s="67" t="s">
        <v>141</v>
      </c>
      <c r="Q66" s="68" t="s">
        <v>103</v>
      </c>
      <c r="R66" s="70" t="s">
        <v>87</v>
      </c>
    </row>
    <row r="67" spans="1:18" ht="56.25">
      <c r="A67" s="67">
        <v>50</v>
      </c>
      <c r="B67" s="68" t="s">
        <v>511</v>
      </c>
      <c r="C67" s="67" t="s">
        <v>148</v>
      </c>
      <c r="D67" s="67" t="s">
        <v>111</v>
      </c>
      <c r="E67" s="67" t="s">
        <v>111</v>
      </c>
      <c r="F67" s="86" t="s">
        <v>546</v>
      </c>
      <c r="G67" s="67" t="s">
        <v>466</v>
      </c>
      <c r="H67" s="68" t="s">
        <v>63</v>
      </c>
      <c r="I67" s="68" t="s">
        <v>45</v>
      </c>
      <c r="J67" s="75">
        <v>1000000</v>
      </c>
      <c r="K67" s="75">
        <v>1000000</v>
      </c>
      <c r="L67" s="67" t="s">
        <v>46</v>
      </c>
      <c r="M67" s="67" t="s">
        <v>47</v>
      </c>
      <c r="N67" s="67" t="s">
        <v>48</v>
      </c>
      <c r="O67" s="67" t="s">
        <v>49</v>
      </c>
      <c r="P67" s="67" t="s">
        <v>141</v>
      </c>
      <c r="Q67" s="68" t="s">
        <v>103</v>
      </c>
      <c r="R67" s="70" t="s">
        <v>87</v>
      </c>
    </row>
    <row r="68" spans="1:18" ht="56.25">
      <c r="A68" s="67">
        <v>51</v>
      </c>
      <c r="B68" s="68" t="s">
        <v>149</v>
      </c>
      <c r="C68" s="67" t="s">
        <v>150</v>
      </c>
      <c r="D68" s="67" t="s">
        <v>113</v>
      </c>
      <c r="E68" s="67" t="s">
        <v>113</v>
      </c>
      <c r="F68" s="86" t="s">
        <v>552</v>
      </c>
      <c r="G68" s="67" t="s">
        <v>466</v>
      </c>
      <c r="H68" s="68" t="s">
        <v>44</v>
      </c>
      <c r="I68" s="68" t="s">
        <v>45</v>
      </c>
      <c r="J68" s="75">
        <v>3030000000</v>
      </c>
      <c r="K68" s="75">
        <v>3030000000</v>
      </c>
      <c r="L68" s="67" t="s">
        <v>46</v>
      </c>
      <c r="M68" s="67" t="s">
        <v>47</v>
      </c>
      <c r="N68" s="67" t="s">
        <v>48</v>
      </c>
      <c r="O68" s="67" t="s">
        <v>49</v>
      </c>
      <c r="P68" s="67" t="s">
        <v>567</v>
      </c>
      <c r="Q68" s="68" t="s">
        <v>103</v>
      </c>
      <c r="R68" s="70" t="s">
        <v>468</v>
      </c>
    </row>
    <row r="69" spans="1:18" ht="33.75">
      <c r="A69" s="67">
        <v>52</v>
      </c>
      <c r="B69" s="68" t="s">
        <v>85</v>
      </c>
      <c r="C69" s="67" t="s">
        <v>152</v>
      </c>
      <c r="D69" s="67" t="s">
        <v>113</v>
      </c>
      <c r="E69" s="67" t="s">
        <v>113</v>
      </c>
      <c r="F69" s="87" t="s">
        <v>552</v>
      </c>
      <c r="G69" s="67" t="s">
        <v>466</v>
      </c>
      <c r="H69" s="68" t="s">
        <v>55</v>
      </c>
      <c r="I69" s="68" t="s">
        <v>45</v>
      </c>
      <c r="J69" s="75">
        <v>54487125</v>
      </c>
      <c r="K69" s="75">
        <v>54487125</v>
      </c>
      <c r="L69" s="67" t="s">
        <v>46</v>
      </c>
      <c r="M69" s="67" t="s">
        <v>47</v>
      </c>
      <c r="N69" s="67" t="s">
        <v>48</v>
      </c>
      <c r="O69" s="67" t="s">
        <v>49</v>
      </c>
      <c r="P69" s="67" t="s">
        <v>561</v>
      </c>
      <c r="Q69" s="68" t="s">
        <v>103</v>
      </c>
      <c r="R69" s="70" t="s">
        <v>51</v>
      </c>
    </row>
    <row r="70" spans="1:18" ht="45">
      <c r="A70" s="67">
        <v>53</v>
      </c>
      <c r="B70" s="68" t="s">
        <v>486</v>
      </c>
      <c r="C70" s="67" t="s">
        <v>487</v>
      </c>
      <c r="D70" s="67" t="s">
        <v>113</v>
      </c>
      <c r="E70" s="67" t="s">
        <v>113</v>
      </c>
      <c r="F70" s="86" t="s">
        <v>546</v>
      </c>
      <c r="G70" s="67" t="s">
        <v>466</v>
      </c>
      <c r="H70" s="68" t="s">
        <v>58</v>
      </c>
      <c r="I70" s="68" t="s">
        <v>45</v>
      </c>
      <c r="J70" s="75">
        <v>110000000</v>
      </c>
      <c r="K70" s="75">
        <v>110000000</v>
      </c>
      <c r="L70" s="67" t="s">
        <v>46</v>
      </c>
      <c r="M70" s="67" t="s">
        <v>47</v>
      </c>
      <c r="N70" s="67" t="s">
        <v>48</v>
      </c>
      <c r="O70" s="67" t="s">
        <v>49</v>
      </c>
      <c r="P70" s="67" t="s">
        <v>567</v>
      </c>
      <c r="Q70" s="68" t="s">
        <v>103</v>
      </c>
      <c r="R70" s="70" t="s">
        <v>468</v>
      </c>
    </row>
    <row r="71" spans="1:18" ht="90">
      <c r="A71" s="67">
        <v>54</v>
      </c>
      <c r="B71" s="68" t="s">
        <v>81</v>
      </c>
      <c r="C71" s="67" t="s">
        <v>153</v>
      </c>
      <c r="D71" s="67" t="s">
        <v>111</v>
      </c>
      <c r="E71" s="67" t="s">
        <v>111</v>
      </c>
      <c r="F71" s="86" t="s">
        <v>551</v>
      </c>
      <c r="G71" s="67" t="s">
        <v>466</v>
      </c>
      <c r="H71" s="68" t="s">
        <v>58</v>
      </c>
      <c r="I71" s="68" t="s">
        <v>45</v>
      </c>
      <c r="J71" s="75">
        <v>222000000</v>
      </c>
      <c r="K71" s="75">
        <v>222000000</v>
      </c>
      <c r="L71" s="67" t="s">
        <v>46</v>
      </c>
      <c r="M71" s="67" t="s">
        <v>47</v>
      </c>
      <c r="N71" s="67" t="s">
        <v>48</v>
      </c>
      <c r="O71" s="67" t="s">
        <v>49</v>
      </c>
      <c r="P71" s="67" t="s">
        <v>567</v>
      </c>
      <c r="Q71" s="68" t="s">
        <v>103</v>
      </c>
      <c r="R71" s="70" t="s">
        <v>468</v>
      </c>
    </row>
    <row r="72" spans="1:18" ht="78.75">
      <c r="A72" s="67">
        <v>55</v>
      </c>
      <c r="B72" s="68" t="s">
        <v>512</v>
      </c>
      <c r="C72" s="67" t="s">
        <v>154</v>
      </c>
      <c r="D72" s="67" t="s">
        <v>111</v>
      </c>
      <c r="E72" s="67" t="s">
        <v>111</v>
      </c>
      <c r="F72" s="86" t="s">
        <v>545</v>
      </c>
      <c r="G72" s="67" t="s">
        <v>466</v>
      </c>
      <c r="H72" s="68" t="s">
        <v>55</v>
      </c>
      <c r="I72" s="69" t="s">
        <v>120</v>
      </c>
      <c r="J72" s="75">
        <v>1200000000</v>
      </c>
      <c r="K72" s="75">
        <v>1200000000</v>
      </c>
      <c r="L72" s="67" t="s">
        <v>46</v>
      </c>
      <c r="M72" s="67" t="s">
        <v>47</v>
      </c>
      <c r="N72" s="67" t="s">
        <v>48</v>
      </c>
      <c r="O72" s="67" t="s">
        <v>49</v>
      </c>
      <c r="P72" s="67" t="s">
        <v>562</v>
      </c>
      <c r="Q72" s="68" t="s">
        <v>103</v>
      </c>
      <c r="R72" s="70" t="s">
        <v>121</v>
      </c>
    </row>
    <row r="73" spans="1:18" ht="112.5">
      <c r="A73" s="67">
        <v>56</v>
      </c>
      <c r="B73" s="68" t="s">
        <v>513</v>
      </c>
      <c r="C73" s="67" t="s">
        <v>155</v>
      </c>
      <c r="D73" s="67" t="s">
        <v>111</v>
      </c>
      <c r="E73" s="67" t="s">
        <v>111</v>
      </c>
      <c r="F73" s="86" t="s">
        <v>547</v>
      </c>
      <c r="G73" s="67" t="s">
        <v>466</v>
      </c>
      <c r="H73" s="68" t="s">
        <v>55</v>
      </c>
      <c r="I73" s="69" t="s">
        <v>120</v>
      </c>
      <c r="J73" s="75">
        <v>2970000000</v>
      </c>
      <c r="K73" s="75">
        <v>2970000000</v>
      </c>
      <c r="L73" s="67" t="s">
        <v>46</v>
      </c>
      <c r="M73" s="67" t="s">
        <v>47</v>
      </c>
      <c r="N73" s="67" t="s">
        <v>48</v>
      </c>
      <c r="O73" s="67" t="s">
        <v>49</v>
      </c>
      <c r="P73" s="67" t="s">
        <v>562</v>
      </c>
      <c r="Q73" s="68" t="s">
        <v>103</v>
      </c>
      <c r="R73" s="70" t="s">
        <v>121</v>
      </c>
    </row>
    <row r="74" spans="1:18" ht="135">
      <c r="A74" s="67">
        <v>57</v>
      </c>
      <c r="B74" s="68" t="s">
        <v>156</v>
      </c>
      <c r="C74" s="67" t="s">
        <v>157</v>
      </c>
      <c r="D74" s="67" t="s">
        <v>111</v>
      </c>
      <c r="E74" s="67" t="s">
        <v>111</v>
      </c>
      <c r="F74" s="86" t="s">
        <v>547</v>
      </c>
      <c r="G74" s="67" t="s">
        <v>466</v>
      </c>
      <c r="H74" s="68" t="s">
        <v>55</v>
      </c>
      <c r="I74" s="69" t="s">
        <v>120</v>
      </c>
      <c r="J74" s="75">
        <v>325000000</v>
      </c>
      <c r="K74" s="75">
        <v>325000000</v>
      </c>
      <c r="L74" s="67" t="s">
        <v>46</v>
      </c>
      <c r="M74" s="67" t="s">
        <v>47</v>
      </c>
      <c r="N74" s="67" t="s">
        <v>48</v>
      </c>
      <c r="O74" s="67" t="s">
        <v>49</v>
      </c>
      <c r="P74" s="67" t="s">
        <v>562</v>
      </c>
      <c r="Q74" s="68" t="s">
        <v>103</v>
      </c>
      <c r="R74" s="70" t="s">
        <v>121</v>
      </c>
    </row>
    <row r="75" spans="1:18" ht="135">
      <c r="A75" s="67">
        <v>58</v>
      </c>
      <c r="B75" s="68" t="s">
        <v>514</v>
      </c>
      <c r="C75" s="67" t="s">
        <v>158</v>
      </c>
      <c r="D75" s="67" t="s">
        <v>111</v>
      </c>
      <c r="E75" s="67" t="s">
        <v>111</v>
      </c>
      <c r="F75" s="86" t="s">
        <v>547</v>
      </c>
      <c r="G75" s="67" t="s">
        <v>466</v>
      </c>
      <c r="H75" s="68" t="s">
        <v>55</v>
      </c>
      <c r="I75" s="69" t="s">
        <v>120</v>
      </c>
      <c r="J75" s="75">
        <v>450000000</v>
      </c>
      <c r="K75" s="75">
        <v>450000000</v>
      </c>
      <c r="L75" s="67" t="s">
        <v>46</v>
      </c>
      <c r="M75" s="67" t="s">
        <v>47</v>
      </c>
      <c r="N75" s="67" t="s">
        <v>48</v>
      </c>
      <c r="O75" s="67" t="s">
        <v>49</v>
      </c>
      <c r="P75" s="67" t="s">
        <v>562</v>
      </c>
      <c r="Q75" s="68" t="s">
        <v>103</v>
      </c>
      <c r="R75" s="70" t="s">
        <v>121</v>
      </c>
    </row>
    <row r="76" spans="1:18" ht="157.5">
      <c r="A76" s="67">
        <v>59</v>
      </c>
      <c r="B76" s="68" t="s">
        <v>159</v>
      </c>
      <c r="C76" s="67" t="s">
        <v>160</v>
      </c>
      <c r="D76" s="67" t="s">
        <v>111</v>
      </c>
      <c r="E76" s="67" t="s">
        <v>111</v>
      </c>
      <c r="F76" s="86" t="s">
        <v>547</v>
      </c>
      <c r="G76" s="67" t="s">
        <v>466</v>
      </c>
      <c r="H76" s="68" t="s">
        <v>55</v>
      </c>
      <c r="I76" s="69" t="s">
        <v>120</v>
      </c>
      <c r="J76" s="75">
        <v>2903896000</v>
      </c>
      <c r="K76" s="75">
        <v>2903896000</v>
      </c>
      <c r="L76" s="67" t="s">
        <v>46</v>
      </c>
      <c r="M76" s="67" t="s">
        <v>47</v>
      </c>
      <c r="N76" s="67" t="s">
        <v>48</v>
      </c>
      <c r="O76" s="67" t="s">
        <v>49</v>
      </c>
      <c r="P76" s="67" t="s">
        <v>562</v>
      </c>
      <c r="Q76" s="68" t="s">
        <v>103</v>
      </c>
      <c r="R76" s="70" t="s">
        <v>121</v>
      </c>
    </row>
    <row r="77" spans="1:18" ht="78.75">
      <c r="A77" s="67">
        <v>60</v>
      </c>
      <c r="B77" s="68" t="s">
        <v>515</v>
      </c>
      <c r="C77" s="67" t="s">
        <v>161</v>
      </c>
      <c r="D77" s="67" t="s">
        <v>111</v>
      </c>
      <c r="E77" s="67" t="s">
        <v>111</v>
      </c>
      <c r="F77" s="86" t="s">
        <v>547</v>
      </c>
      <c r="G77" s="67" t="s">
        <v>466</v>
      </c>
      <c r="H77" s="68" t="s">
        <v>55</v>
      </c>
      <c r="I77" s="69" t="s">
        <v>120</v>
      </c>
      <c r="J77" s="75">
        <v>33000000</v>
      </c>
      <c r="K77" s="75">
        <v>33000000</v>
      </c>
      <c r="L77" s="67" t="s">
        <v>46</v>
      </c>
      <c r="M77" s="67" t="s">
        <v>47</v>
      </c>
      <c r="N77" s="67" t="s">
        <v>48</v>
      </c>
      <c r="O77" s="67" t="s">
        <v>49</v>
      </c>
      <c r="P77" s="67" t="s">
        <v>129</v>
      </c>
      <c r="Q77" s="68" t="s">
        <v>103</v>
      </c>
      <c r="R77" s="70" t="s">
        <v>130</v>
      </c>
    </row>
    <row r="78" spans="1:18" ht="90">
      <c r="A78" s="67">
        <v>61</v>
      </c>
      <c r="B78" s="68" t="s">
        <v>515</v>
      </c>
      <c r="C78" s="67" t="s">
        <v>162</v>
      </c>
      <c r="D78" s="67" t="s">
        <v>111</v>
      </c>
      <c r="E78" s="67" t="s">
        <v>111</v>
      </c>
      <c r="F78" s="86" t="s">
        <v>547</v>
      </c>
      <c r="G78" s="67" t="s">
        <v>466</v>
      </c>
      <c r="H78" s="68" t="s">
        <v>55</v>
      </c>
      <c r="I78" s="69" t="s">
        <v>120</v>
      </c>
      <c r="J78" s="75">
        <v>33000000</v>
      </c>
      <c r="K78" s="75">
        <v>33000000</v>
      </c>
      <c r="L78" s="67" t="s">
        <v>46</v>
      </c>
      <c r="M78" s="67" t="s">
        <v>47</v>
      </c>
      <c r="N78" s="67" t="s">
        <v>48</v>
      </c>
      <c r="O78" s="67" t="s">
        <v>49</v>
      </c>
      <c r="P78" s="67" t="s">
        <v>129</v>
      </c>
      <c r="Q78" s="68" t="s">
        <v>103</v>
      </c>
      <c r="R78" s="70" t="s">
        <v>130</v>
      </c>
    </row>
    <row r="79" spans="1:18" ht="101.25">
      <c r="A79" s="67">
        <v>62</v>
      </c>
      <c r="B79" s="68" t="s">
        <v>515</v>
      </c>
      <c r="C79" s="67" t="s">
        <v>163</v>
      </c>
      <c r="D79" s="67" t="s">
        <v>111</v>
      </c>
      <c r="E79" s="67" t="s">
        <v>111</v>
      </c>
      <c r="F79" s="86" t="s">
        <v>547</v>
      </c>
      <c r="G79" s="67" t="s">
        <v>466</v>
      </c>
      <c r="H79" s="68" t="s">
        <v>55</v>
      </c>
      <c r="I79" s="69" t="s">
        <v>120</v>
      </c>
      <c r="J79" s="75">
        <v>33000000</v>
      </c>
      <c r="K79" s="75">
        <v>33000000</v>
      </c>
      <c r="L79" s="67" t="s">
        <v>46</v>
      </c>
      <c r="M79" s="67" t="s">
        <v>47</v>
      </c>
      <c r="N79" s="67" t="s">
        <v>48</v>
      </c>
      <c r="O79" s="67" t="s">
        <v>49</v>
      </c>
      <c r="P79" s="67" t="s">
        <v>129</v>
      </c>
      <c r="Q79" s="68" t="s">
        <v>103</v>
      </c>
      <c r="R79" s="70" t="s">
        <v>130</v>
      </c>
    </row>
    <row r="80" spans="1:18" ht="135">
      <c r="A80" s="67">
        <v>63</v>
      </c>
      <c r="B80" s="68" t="s">
        <v>516</v>
      </c>
      <c r="C80" s="67" t="s">
        <v>445</v>
      </c>
      <c r="D80" s="67" t="s">
        <v>111</v>
      </c>
      <c r="E80" s="67" t="s">
        <v>111</v>
      </c>
      <c r="F80" s="86" t="s">
        <v>545</v>
      </c>
      <c r="G80" s="67" t="s">
        <v>466</v>
      </c>
      <c r="H80" s="68" t="s">
        <v>55</v>
      </c>
      <c r="I80" s="68" t="s">
        <v>45</v>
      </c>
      <c r="J80" s="75">
        <v>23000000</v>
      </c>
      <c r="K80" s="75">
        <v>23000000</v>
      </c>
      <c r="L80" s="67" t="s">
        <v>46</v>
      </c>
      <c r="M80" s="67" t="s">
        <v>47</v>
      </c>
      <c r="N80" s="67" t="s">
        <v>48</v>
      </c>
      <c r="O80" s="67" t="s">
        <v>49</v>
      </c>
      <c r="P80" s="67" t="s">
        <v>457</v>
      </c>
      <c r="Q80" s="68" t="s">
        <v>568</v>
      </c>
      <c r="R80" s="70" t="s">
        <v>130</v>
      </c>
    </row>
    <row r="81" spans="1:18" ht="135">
      <c r="A81" s="67">
        <v>64</v>
      </c>
      <c r="B81" s="68" t="s">
        <v>516</v>
      </c>
      <c r="C81" s="67" t="s">
        <v>446</v>
      </c>
      <c r="D81" s="67" t="s">
        <v>111</v>
      </c>
      <c r="E81" s="67" t="s">
        <v>111</v>
      </c>
      <c r="F81" s="86" t="s">
        <v>545</v>
      </c>
      <c r="G81" s="67" t="s">
        <v>466</v>
      </c>
      <c r="H81" s="68" t="s">
        <v>55</v>
      </c>
      <c r="I81" s="68" t="s">
        <v>45</v>
      </c>
      <c r="J81" s="75">
        <v>14000000</v>
      </c>
      <c r="K81" s="75">
        <v>14000000</v>
      </c>
      <c r="L81" s="67" t="s">
        <v>46</v>
      </c>
      <c r="M81" s="67" t="s">
        <v>47</v>
      </c>
      <c r="N81" s="67" t="s">
        <v>48</v>
      </c>
      <c r="O81" s="67" t="s">
        <v>49</v>
      </c>
      <c r="P81" s="67" t="s">
        <v>457</v>
      </c>
      <c r="Q81" s="68" t="s">
        <v>568</v>
      </c>
      <c r="R81" s="70" t="s">
        <v>130</v>
      </c>
    </row>
    <row r="82" spans="1:18" ht="135">
      <c r="A82" s="67">
        <v>65</v>
      </c>
      <c r="B82" s="68" t="s">
        <v>516</v>
      </c>
      <c r="C82" s="67" t="s">
        <v>447</v>
      </c>
      <c r="D82" s="67" t="s">
        <v>111</v>
      </c>
      <c r="E82" s="67" t="s">
        <v>111</v>
      </c>
      <c r="F82" s="86" t="s">
        <v>545</v>
      </c>
      <c r="G82" s="67" t="s">
        <v>466</v>
      </c>
      <c r="H82" s="68" t="s">
        <v>55</v>
      </c>
      <c r="I82" s="68" t="s">
        <v>45</v>
      </c>
      <c r="J82" s="75">
        <v>14000000</v>
      </c>
      <c r="K82" s="75">
        <v>14000000</v>
      </c>
      <c r="L82" s="67" t="s">
        <v>46</v>
      </c>
      <c r="M82" s="67" t="s">
        <v>47</v>
      </c>
      <c r="N82" s="67" t="s">
        <v>48</v>
      </c>
      <c r="O82" s="67" t="s">
        <v>49</v>
      </c>
      <c r="P82" s="67" t="s">
        <v>457</v>
      </c>
      <c r="Q82" s="68" t="s">
        <v>568</v>
      </c>
      <c r="R82" s="70" t="s">
        <v>130</v>
      </c>
    </row>
    <row r="83" spans="1:18" ht="112.5">
      <c r="A83" s="67">
        <v>66</v>
      </c>
      <c r="B83" s="68" t="s">
        <v>516</v>
      </c>
      <c r="C83" s="67" t="s">
        <v>448</v>
      </c>
      <c r="D83" s="67" t="s">
        <v>111</v>
      </c>
      <c r="E83" s="67" t="s">
        <v>111</v>
      </c>
      <c r="F83" s="86" t="s">
        <v>545</v>
      </c>
      <c r="G83" s="67" t="s">
        <v>466</v>
      </c>
      <c r="H83" s="68" t="s">
        <v>55</v>
      </c>
      <c r="I83" s="68" t="s">
        <v>45</v>
      </c>
      <c r="J83" s="75">
        <v>20000000</v>
      </c>
      <c r="K83" s="75">
        <v>20000000</v>
      </c>
      <c r="L83" s="67" t="s">
        <v>46</v>
      </c>
      <c r="M83" s="67" t="s">
        <v>47</v>
      </c>
      <c r="N83" s="67" t="s">
        <v>48</v>
      </c>
      <c r="O83" s="67" t="s">
        <v>49</v>
      </c>
      <c r="P83" s="67" t="s">
        <v>457</v>
      </c>
      <c r="Q83" s="68" t="s">
        <v>568</v>
      </c>
      <c r="R83" s="70" t="s">
        <v>130</v>
      </c>
    </row>
    <row r="84" spans="1:18" ht="135">
      <c r="A84" s="67">
        <v>67</v>
      </c>
      <c r="B84" s="68" t="s">
        <v>516</v>
      </c>
      <c r="C84" s="67" t="s">
        <v>449</v>
      </c>
      <c r="D84" s="67" t="s">
        <v>111</v>
      </c>
      <c r="E84" s="67" t="s">
        <v>111</v>
      </c>
      <c r="F84" s="86" t="s">
        <v>545</v>
      </c>
      <c r="G84" s="67" t="s">
        <v>466</v>
      </c>
      <c r="H84" s="68" t="s">
        <v>55</v>
      </c>
      <c r="I84" s="68" t="s">
        <v>45</v>
      </c>
      <c r="J84" s="75">
        <v>23000000</v>
      </c>
      <c r="K84" s="75">
        <v>23000000</v>
      </c>
      <c r="L84" s="67" t="s">
        <v>46</v>
      </c>
      <c r="M84" s="67" t="s">
        <v>47</v>
      </c>
      <c r="N84" s="67" t="s">
        <v>48</v>
      </c>
      <c r="O84" s="67" t="s">
        <v>49</v>
      </c>
      <c r="P84" s="67" t="s">
        <v>457</v>
      </c>
      <c r="Q84" s="68" t="s">
        <v>568</v>
      </c>
      <c r="R84" s="70" t="s">
        <v>130</v>
      </c>
    </row>
    <row r="85" spans="1:18" ht="135">
      <c r="A85" s="67">
        <v>68</v>
      </c>
      <c r="B85" s="68" t="s">
        <v>516</v>
      </c>
      <c r="C85" s="67" t="s">
        <v>450</v>
      </c>
      <c r="D85" s="67" t="s">
        <v>111</v>
      </c>
      <c r="E85" s="67" t="s">
        <v>111</v>
      </c>
      <c r="F85" s="86" t="s">
        <v>545</v>
      </c>
      <c r="G85" s="67" t="s">
        <v>466</v>
      </c>
      <c r="H85" s="68" t="s">
        <v>55</v>
      </c>
      <c r="I85" s="68" t="s">
        <v>45</v>
      </c>
      <c r="J85" s="75">
        <v>20000000</v>
      </c>
      <c r="K85" s="75">
        <v>20000000</v>
      </c>
      <c r="L85" s="67" t="s">
        <v>46</v>
      </c>
      <c r="M85" s="67" t="s">
        <v>47</v>
      </c>
      <c r="N85" s="67" t="s">
        <v>48</v>
      </c>
      <c r="O85" s="67" t="s">
        <v>49</v>
      </c>
      <c r="P85" s="67" t="s">
        <v>457</v>
      </c>
      <c r="Q85" s="68" t="s">
        <v>568</v>
      </c>
      <c r="R85" s="70" t="s">
        <v>130</v>
      </c>
    </row>
    <row r="86" spans="1:18" ht="135">
      <c r="A86" s="67">
        <v>69</v>
      </c>
      <c r="B86" s="68" t="s">
        <v>516</v>
      </c>
      <c r="C86" s="67" t="s">
        <v>451</v>
      </c>
      <c r="D86" s="67" t="s">
        <v>111</v>
      </c>
      <c r="E86" s="67" t="s">
        <v>111</v>
      </c>
      <c r="F86" s="86" t="s">
        <v>545</v>
      </c>
      <c r="G86" s="67" t="s">
        <v>466</v>
      </c>
      <c r="H86" s="68" t="s">
        <v>55</v>
      </c>
      <c r="I86" s="68" t="s">
        <v>45</v>
      </c>
      <c r="J86" s="75">
        <v>20000000</v>
      </c>
      <c r="K86" s="75">
        <v>20000000</v>
      </c>
      <c r="L86" s="67" t="s">
        <v>46</v>
      </c>
      <c r="M86" s="67" t="s">
        <v>47</v>
      </c>
      <c r="N86" s="67" t="s">
        <v>48</v>
      </c>
      <c r="O86" s="67" t="s">
        <v>49</v>
      </c>
      <c r="P86" s="67" t="s">
        <v>457</v>
      </c>
      <c r="Q86" s="68" t="s">
        <v>568</v>
      </c>
      <c r="R86" s="70" t="s">
        <v>130</v>
      </c>
    </row>
    <row r="87" spans="1:18" ht="101.25">
      <c r="A87" s="67">
        <v>70</v>
      </c>
      <c r="B87" s="68" t="s">
        <v>516</v>
      </c>
      <c r="C87" s="67" t="s">
        <v>452</v>
      </c>
      <c r="D87" s="67" t="s">
        <v>111</v>
      </c>
      <c r="E87" s="67" t="s">
        <v>111</v>
      </c>
      <c r="F87" s="86" t="s">
        <v>545</v>
      </c>
      <c r="G87" s="67" t="s">
        <v>466</v>
      </c>
      <c r="H87" s="68" t="s">
        <v>55</v>
      </c>
      <c r="I87" s="68" t="s">
        <v>45</v>
      </c>
      <c r="J87" s="75">
        <v>20000000</v>
      </c>
      <c r="K87" s="75">
        <v>20000000</v>
      </c>
      <c r="L87" s="67" t="s">
        <v>46</v>
      </c>
      <c r="M87" s="67" t="s">
        <v>47</v>
      </c>
      <c r="N87" s="67" t="s">
        <v>48</v>
      </c>
      <c r="O87" s="67" t="s">
        <v>49</v>
      </c>
      <c r="P87" s="67" t="s">
        <v>457</v>
      </c>
      <c r="Q87" s="68" t="s">
        <v>568</v>
      </c>
      <c r="R87" s="70" t="s">
        <v>130</v>
      </c>
    </row>
    <row r="88" spans="1:18" ht="22.5">
      <c r="A88" s="67">
        <v>71</v>
      </c>
      <c r="B88" s="68" t="s">
        <v>517</v>
      </c>
      <c r="C88" s="67" t="s">
        <v>453</v>
      </c>
      <c r="D88" s="67" t="s">
        <v>111</v>
      </c>
      <c r="E88" s="67" t="s">
        <v>111</v>
      </c>
      <c r="F88" s="86" t="s">
        <v>545</v>
      </c>
      <c r="G88" s="67" t="s">
        <v>466</v>
      </c>
      <c r="H88" s="68" t="s">
        <v>63</v>
      </c>
      <c r="I88" s="68" t="s">
        <v>45</v>
      </c>
      <c r="J88" s="75">
        <v>50000000</v>
      </c>
      <c r="K88" s="75">
        <v>50000000</v>
      </c>
      <c r="L88" s="67" t="s">
        <v>46</v>
      </c>
      <c r="M88" s="67" t="s">
        <v>47</v>
      </c>
      <c r="N88" s="67" t="s">
        <v>48</v>
      </c>
      <c r="O88" s="67" t="s">
        <v>49</v>
      </c>
      <c r="P88" s="67" t="s">
        <v>458</v>
      </c>
      <c r="Q88" s="68" t="s">
        <v>569</v>
      </c>
      <c r="R88" s="70" t="s">
        <v>130</v>
      </c>
    </row>
    <row r="89" spans="1:18" ht="33.75">
      <c r="A89" s="67">
        <v>72</v>
      </c>
      <c r="B89" s="68" t="s">
        <v>518</v>
      </c>
      <c r="C89" s="67" t="s">
        <v>454</v>
      </c>
      <c r="D89" s="67" t="s">
        <v>111</v>
      </c>
      <c r="E89" s="67" t="s">
        <v>111</v>
      </c>
      <c r="F89" s="86" t="s">
        <v>545</v>
      </c>
      <c r="G89" s="67" t="s">
        <v>466</v>
      </c>
      <c r="H89" s="68" t="s">
        <v>63</v>
      </c>
      <c r="I89" s="68" t="s">
        <v>45</v>
      </c>
      <c r="J89" s="75">
        <v>15000000</v>
      </c>
      <c r="K89" s="75">
        <v>15000000</v>
      </c>
      <c r="L89" s="67" t="s">
        <v>46</v>
      </c>
      <c r="M89" s="67" t="s">
        <v>47</v>
      </c>
      <c r="N89" s="67" t="s">
        <v>48</v>
      </c>
      <c r="O89" s="67" t="s">
        <v>49</v>
      </c>
      <c r="P89" s="67" t="s">
        <v>458</v>
      </c>
      <c r="Q89" s="68" t="s">
        <v>569</v>
      </c>
      <c r="R89" s="70" t="s">
        <v>130</v>
      </c>
    </row>
    <row r="90" spans="1:18" ht="33.75">
      <c r="A90" s="67">
        <v>73</v>
      </c>
      <c r="B90" s="68" t="s">
        <v>519</v>
      </c>
      <c r="C90" s="67" t="s">
        <v>455</v>
      </c>
      <c r="D90" s="67" t="s">
        <v>111</v>
      </c>
      <c r="E90" s="67" t="s">
        <v>111</v>
      </c>
      <c r="F90" s="86" t="s">
        <v>545</v>
      </c>
      <c r="G90" s="67" t="s">
        <v>466</v>
      </c>
      <c r="H90" s="68" t="s">
        <v>63</v>
      </c>
      <c r="I90" s="68" t="s">
        <v>45</v>
      </c>
      <c r="J90" s="75">
        <v>15000000</v>
      </c>
      <c r="K90" s="75">
        <v>15000000</v>
      </c>
      <c r="L90" s="67" t="s">
        <v>46</v>
      </c>
      <c r="M90" s="67" t="s">
        <v>47</v>
      </c>
      <c r="N90" s="67" t="s">
        <v>48</v>
      </c>
      <c r="O90" s="67" t="s">
        <v>49</v>
      </c>
      <c r="P90" s="67" t="s">
        <v>458</v>
      </c>
      <c r="Q90" s="68" t="s">
        <v>569</v>
      </c>
      <c r="R90" s="70" t="s">
        <v>130</v>
      </c>
    </row>
    <row r="91" spans="1:18" ht="45">
      <c r="A91" s="67">
        <v>74</v>
      </c>
      <c r="B91" s="68" t="s">
        <v>520</v>
      </c>
      <c r="C91" s="67" t="s">
        <v>456</v>
      </c>
      <c r="D91" s="67" t="s">
        <v>111</v>
      </c>
      <c r="E91" s="67" t="s">
        <v>111</v>
      </c>
      <c r="F91" s="86" t="s">
        <v>546</v>
      </c>
      <c r="G91" s="67" t="s">
        <v>466</v>
      </c>
      <c r="H91" s="68" t="s">
        <v>63</v>
      </c>
      <c r="I91" s="68" t="s">
        <v>45</v>
      </c>
      <c r="J91" s="75">
        <v>25000000</v>
      </c>
      <c r="K91" s="75">
        <v>25000000</v>
      </c>
      <c r="L91" s="67" t="s">
        <v>46</v>
      </c>
      <c r="M91" s="67" t="s">
        <v>47</v>
      </c>
      <c r="N91" s="67" t="s">
        <v>48</v>
      </c>
      <c r="O91" s="67" t="s">
        <v>49</v>
      </c>
      <c r="P91" s="67" t="s">
        <v>458</v>
      </c>
      <c r="Q91" s="68" t="s">
        <v>570</v>
      </c>
      <c r="R91" s="70" t="s">
        <v>130</v>
      </c>
    </row>
    <row r="92" spans="1:18" ht="101.25">
      <c r="A92" s="67">
        <v>75</v>
      </c>
      <c r="B92" s="68" t="s">
        <v>521</v>
      </c>
      <c r="C92" s="67" t="s">
        <v>462</v>
      </c>
      <c r="D92" s="67" t="s">
        <v>111</v>
      </c>
      <c r="E92" s="67" t="s">
        <v>111</v>
      </c>
      <c r="F92" s="86" t="s">
        <v>550</v>
      </c>
      <c r="G92" s="67" t="s">
        <v>578</v>
      </c>
      <c r="H92" s="68" t="s">
        <v>55</v>
      </c>
      <c r="I92" s="68" t="s">
        <v>45</v>
      </c>
      <c r="J92" s="75">
        <v>8300000000</v>
      </c>
      <c r="K92" s="75">
        <v>8300000000</v>
      </c>
      <c r="L92" s="67" t="s">
        <v>46</v>
      </c>
      <c r="M92" s="67" t="s">
        <v>47</v>
      </c>
      <c r="N92" s="67" t="s">
        <v>48</v>
      </c>
      <c r="O92" s="67" t="s">
        <v>49</v>
      </c>
      <c r="P92" s="67" t="s">
        <v>459</v>
      </c>
      <c r="Q92" s="68" t="s">
        <v>571</v>
      </c>
      <c r="R92" s="70" t="s">
        <v>130</v>
      </c>
    </row>
    <row r="93" spans="1:18" ht="56.25">
      <c r="A93" s="67">
        <v>76</v>
      </c>
      <c r="B93" s="68" t="s">
        <v>463</v>
      </c>
      <c r="C93" s="67" t="s">
        <v>460</v>
      </c>
      <c r="D93" s="67" t="s">
        <v>113</v>
      </c>
      <c r="E93" s="67" t="s">
        <v>113</v>
      </c>
      <c r="F93" s="86" t="s">
        <v>546</v>
      </c>
      <c r="G93" s="67" t="s">
        <v>466</v>
      </c>
      <c r="H93" s="68" t="s">
        <v>44</v>
      </c>
      <c r="I93" s="68" t="s">
        <v>45</v>
      </c>
      <c r="J93" s="75">
        <v>36582045</v>
      </c>
      <c r="K93" s="75">
        <v>36582045</v>
      </c>
      <c r="L93" s="67" t="s">
        <v>46</v>
      </c>
      <c r="M93" s="67" t="s">
        <v>47</v>
      </c>
      <c r="N93" s="67" t="s">
        <v>48</v>
      </c>
      <c r="O93" s="67" t="s">
        <v>49</v>
      </c>
      <c r="P93" s="67" t="s">
        <v>461</v>
      </c>
      <c r="Q93" s="68" t="s">
        <v>572</v>
      </c>
      <c r="R93" s="70" t="s">
        <v>60</v>
      </c>
    </row>
    <row r="94" spans="1:18" ht="56.25">
      <c r="A94" s="67">
        <v>77</v>
      </c>
      <c r="B94" s="68" t="s">
        <v>522</v>
      </c>
      <c r="C94" s="67" t="s">
        <v>469</v>
      </c>
      <c r="D94" s="67" t="s">
        <v>115</v>
      </c>
      <c r="E94" s="67" t="s">
        <v>115</v>
      </c>
      <c r="F94" s="86" t="s">
        <v>547</v>
      </c>
      <c r="G94" s="67" t="s">
        <v>466</v>
      </c>
      <c r="H94" s="68" t="s">
        <v>55</v>
      </c>
      <c r="I94" s="68" t="s">
        <v>45</v>
      </c>
      <c r="J94" s="75">
        <v>27495585</v>
      </c>
      <c r="K94" s="75">
        <v>1984217</v>
      </c>
      <c r="L94" s="67" t="s">
        <v>114</v>
      </c>
      <c r="M94" s="67" t="s">
        <v>579</v>
      </c>
      <c r="N94" s="67" t="s">
        <v>48</v>
      </c>
      <c r="O94" s="67" t="s">
        <v>49</v>
      </c>
      <c r="P94" s="67" t="s">
        <v>467</v>
      </c>
      <c r="Q94" s="68" t="s">
        <v>554</v>
      </c>
      <c r="R94" s="70" t="s">
        <v>468</v>
      </c>
    </row>
    <row r="95" spans="1:18" ht="67.5">
      <c r="A95" s="67">
        <v>78</v>
      </c>
      <c r="B95" s="68" t="s">
        <v>488</v>
      </c>
      <c r="C95" s="67" t="s">
        <v>470</v>
      </c>
      <c r="D95" s="67" t="s">
        <v>113</v>
      </c>
      <c r="E95" s="67" t="s">
        <v>113</v>
      </c>
      <c r="F95" s="86" t="s">
        <v>545</v>
      </c>
      <c r="G95" s="67" t="s">
        <v>466</v>
      </c>
      <c r="H95" s="68" t="s">
        <v>55</v>
      </c>
      <c r="I95" s="68" t="s">
        <v>45</v>
      </c>
      <c r="J95" s="75">
        <v>19250000</v>
      </c>
      <c r="K95" s="75">
        <v>19250000</v>
      </c>
      <c r="L95" s="67" t="s">
        <v>46</v>
      </c>
      <c r="M95" s="67" t="s">
        <v>47</v>
      </c>
      <c r="N95" s="67" t="s">
        <v>48</v>
      </c>
      <c r="O95" s="67" t="s">
        <v>49</v>
      </c>
      <c r="P95" s="67" t="s">
        <v>573</v>
      </c>
      <c r="Q95" s="67" t="s">
        <v>574</v>
      </c>
      <c r="R95" s="70" t="s">
        <v>127</v>
      </c>
    </row>
    <row r="96" spans="1:18" ht="67.5">
      <c r="A96" s="67">
        <v>79</v>
      </c>
      <c r="B96" s="68" t="s">
        <v>488</v>
      </c>
      <c r="C96" s="67" t="s">
        <v>470</v>
      </c>
      <c r="D96" s="67" t="s">
        <v>113</v>
      </c>
      <c r="E96" s="67" t="s">
        <v>113</v>
      </c>
      <c r="F96" s="86" t="s">
        <v>545</v>
      </c>
      <c r="G96" s="67" t="s">
        <v>466</v>
      </c>
      <c r="H96" s="68" t="s">
        <v>55</v>
      </c>
      <c r="I96" s="68" t="s">
        <v>45</v>
      </c>
      <c r="J96" s="75">
        <v>19250000</v>
      </c>
      <c r="K96" s="75">
        <v>19250000</v>
      </c>
      <c r="L96" s="67" t="s">
        <v>46</v>
      </c>
      <c r="M96" s="67" t="s">
        <v>47</v>
      </c>
      <c r="N96" s="67" t="s">
        <v>48</v>
      </c>
      <c r="O96" s="67" t="s">
        <v>49</v>
      </c>
      <c r="P96" s="67" t="s">
        <v>573</v>
      </c>
      <c r="Q96" s="67" t="s">
        <v>574</v>
      </c>
      <c r="R96" s="70" t="s">
        <v>127</v>
      </c>
    </row>
    <row r="97" spans="1:18" ht="67.5">
      <c r="A97" s="67">
        <v>80</v>
      </c>
      <c r="B97" s="67" t="s">
        <v>488</v>
      </c>
      <c r="C97" s="67" t="s">
        <v>470</v>
      </c>
      <c r="D97" s="67" t="s">
        <v>113</v>
      </c>
      <c r="E97" s="67" t="s">
        <v>113</v>
      </c>
      <c r="F97" s="86" t="s">
        <v>545</v>
      </c>
      <c r="G97" s="67" t="s">
        <v>466</v>
      </c>
      <c r="H97" s="68" t="s">
        <v>55</v>
      </c>
      <c r="I97" s="68" t="s">
        <v>45</v>
      </c>
      <c r="J97" s="75">
        <v>24500000</v>
      </c>
      <c r="K97" s="75">
        <v>24500000</v>
      </c>
      <c r="L97" s="67" t="s">
        <v>46</v>
      </c>
      <c r="M97" s="67" t="s">
        <v>47</v>
      </c>
      <c r="N97" s="67" t="s">
        <v>48</v>
      </c>
      <c r="O97" s="67" t="s">
        <v>49</v>
      </c>
      <c r="P97" s="67" t="s">
        <v>573</v>
      </c>
      <c r="Q97" s="67" t="s">
        <v>574</v>
      </c>
      <c r="R97" s="70" t="s">
        <v>127</v>
      </c>
    </row>
    <row r="98" spans="1:18" ht="67.5">
      <c r="A98" s="67">
        <v>81</v>
      </c>
      <c r="B98" s="67" t="s">
        <v>523</v>
      </c>
      <c r="C98" s="67" t="s">
        <v>471</v>
      </c>
      <c r="D98" s="67" t="s">
        <v>113</v>
      </c>
      <c r="E98" s="67" t="s">
        <v>113</v>
      </c>
      <c r="F98" s="86" t="s">
        <v>546</v>
      </c>
      <c r="G98" s="67" t="s">
        <v>466</v>
      </c>
      <c r="H98" s="68" t="s">
        <v>55</v>
      </c>
      <c r="I98" s="68" t="s">
        <v>45</v>
      </c>
      <c r="J98" s="75">
        <v>198749431</v>
      </c>
      <c r="K98" s="75">
        <v>198749431</v>
      </c>
      <c r="L98" s="67" t="s">
        <v>46</v>
      </c>
      <c r="M98" s="67" t="s">
        <v>47</v>
      </c>
      <c r="N98" s="67" t="s">
        <v>48</v>
      </c>
      <c r="O98" s="67" t="s">
        <v>49</v>
      </c>
      <c r="P98" s="67" t="s">
        <v>472</v>
      </c>
      <c r="Q98" s="67" t="s">
        <v>575</v>
      </c>
      <c r="R98" s="70" t="s">
        <v>473</v>
      </c>
    </row>
    <row r="99" spans="1:18" ht="45">
      <c r="A99" s="67">
        <v>82</v>
      </c>
      <c r="B99" s="67" t="s">
        <v>524</v>
      </c>
      <c r="C99" s="67" t="s">
        <v>489</v>
      </c>
      <c r="D99" s="67" t="s">
        <v>113</v>
      </c>
      <c r="E99" s="67" t="s">
        <v>113</v>
      </c>
      <c r="F99" s="86" t="s">
        <v>546</v>
      </c>
      <c r="G99" s="67" t="s">
        <v>466</v>
      </c>
      <c r="H99" s="68" t="s">
        <v>63</v>
      </c>
      <c r="I99" s="68" t="s">
        <v>45</v>
      </c>
      <c r="J99" s="75">
        <v>26683979</v>
      </c>
      <c r="K99" s="75">
        <v>26683979</v>
      </c>
      <c r="L99" s="67" t="s">
        <v>46</v>
      </c>
      <c r="M99" s="67" t="s">
        <v>47</v>
      </c>
      <c r="N99" s="67" t="s">
        <v>48</v>
      </c>
      <c r="O99" s="67" t="s">
        <v>49</v>
      </c>
      <c r="P99" s="67" t="s">
        <v>461</v>
      </c>
      <c r="Q99" s="67" t="s">
        <v>572</v>
      </c>
      <c r="R99" s="70" t="s">
        <v>60</v>
      </c>
    </row>
    <row r="100" spans="1:18" ht="22.5">
      <c r="A100" s="67">
        <v>83</v>
      </c>
      <c r="B100" s="79" t="s">
        <v>474</v>
      </c>
      <c r="C100" s="67" t="s">
        <v>542</v>
      </c>
      <c r="D100" s="67" t="s">
        <v>115</v>
      </c>
      <c r="E100" s="67" t="s">
        <v>115</v>
      </c>
      <c r="F100" s="86" t="s">
        <v>545</v>
      </c>
      <c r="G100" s="67" t="s">
        <v>466</v>
      </c>
      <c r="H100" s="68" t="s">
        <v>55</v>
      </c>
      <c r="I100" s="68" t="s">
        <v>45</v>
      </c>
      <c r="J100" s="75">
        <v>453000000</v>
      </c>
      <c r="K100" s="75">
        <v>453000000</v>
      </c>
      <c r="L100" s="67" t="s">
        <v>46</v>
      </c>
      <c r="M100" s="67" t="s">
        <v>47</v>
      </c>
      <c r="N100" s="68" t="s">
        <v>48</v>
      </c>
      <c r="O100" s="67" t="s">
        <v>49</v>
      </c>
      <c r="P100" s="67" t="s">
        <v>461</v>
      </c>
      <c r="Q100" s="67" t="s">
        <v>572</v>
      </c>
      <c r="R100" s="70" t="s">
        <v>60</v>
      </c>
    </row>
    <row r="101" spans="1:18" ht="33.75">
      <c r="A101" s="67">
        <v>84</v>
      </c>
      <c r="B101" s="79" t="s">
        <v>475</v>
      </c>
      <c r="C101" s="67" t="s">
        <v>476</v>
      </c>
      <c r="D101" s="67" t="s">
        <v>115</v>
      </c>
      <c r="E101" s="67" t="s">
        <v>115</v>
      </c>
      <c r="F101" s="86" t="s">
        <v>545</v>
      </c>
      <c r="G101" s="67" t="s">
        <v>466</v>
      </c>
      <c r="H101" s="68" t="s">
        <v>44</v>
      </c>
      <c r="I101" s="68" t="s">
        <v>45</v>
      </c>
      <c r="J101" s="75">
        <v>15000000</v>
      </c>
      <c r="K101" s="75">
        <v>15000000</v>
      </c>
      <c r="L101" s="67" t="s">
        <v>46</v>
      </c>
      <c r="M101" s="67" t="s">
        <v>47</v>
      </c>
      <c r="N101" s="68" t="s">
        <v>48</v>
      </c>
      <c r="O101" s="67" t="s">
        <v>49</v>
      </c>
      <c r="P101" s="67" t="s">
        <v>461</v>
      </c>
      <c r="Q101" s="67" t="s">
        <v>572</v>
      </c>
      <c r="R101" s="70" t="s">
        <v>60</v>
      </c>
    </row>
    <row r="102" spans="1:18" ht="191.25">
      <c r="A102" s="67">
        <v>85</v>
      </c>
      <c r="B102" s="79" t="s">
        <v>525</v>
      </c>
      <c r="C102" s="67" t="s">
        <v>477</v>
      </c>
      <c r="D102" s="67" t="s">
        <v>115</v>
      </c>
      <c r="E102" s="67" t="s">
        <v>115</v>
      </c>
      <c r="F102" s="86" t="s">
        <v>545</v>
      </c>
      <c r="G102" s="67" t="s">
        <v>466</v>
      </c>
      <c r="H102" s="68" t="s">
        <v>63</v>
      </c>
      <c r="I102" s="68" t="s">
        <v>45</v>
      </c>
      <c r="J102" s="75">
        <v>43837922</v>
      </c>
      <c r="K102" s="75">
        <v>43837922</v>
      </c>
      <c r="L102" s="67" t="s">
        <v>46</v>
      </c>
      <c r="M102" s="67" t="s">
        <v>47</v>
      </c>
      <c r="N102" s="68" t="s">
        <v>48</v>
      </c>
      <c r="O102" s="67" t="s">
        <v>49</v>
      </c>
      <c r="P102" s="67" t="s">
        <v>461</v>
      </c>
      <c r="Q102" s="67" t="s">
        <v>572</v>
      </c>
      <c r="R102" s="70" t="s">
        <v>60</v>
      </c>
    </row>
    <row r="103" spans="1:18" ht="45">
      <c r="A103" s="67">
        <v>86</v>
      </c>
      <c r="B103" s="79" t="s">
        <v>526</v>
      </c>
      <c r="C103" s="67" t="s">
        <v>543</v>
      </c>
      <c r="D103" s="67" t="s">
        <v>113</v>
      </c>
      <c r="E103" s="67" t="s">
        <v>113</v>
      </c>
      <c r="F103" s="86" t="s">
        <v>546</v>
      </c>
      <c r="G103" s="67" t="s">
        <v>466</v>
      </c>
      <c r="H103" s="68" t="s">
        <v>63</v>
      </c>
      <c r="I103" s="68" t="s">
        <v>45</v>
      </c>
      <c r="J103" s="75">
        <v>8225466</v>
      </c>
      <c r="K103" s="75">
        <v>8225466</v>
      </c>
      <c r="L103" s="67" t="s">
        <v>46</v>
      </c>
      <c r="M103" s="67" t="s">
        <v>47</v>
      </c>
      <c r="N103" s="68" t="s">
        <v>48</v>
      </c>
      <c r="O103" s="67" t="s">
        <v>49</v>
      </c>
      <c r="P103" s="67" t="s">
        <v>461</v>
      </c>
      <c r="Q103" s="67" t="s">
        <v>572</v>
      </c>
      <c r="R103" s="70" t="s">
        <v>60</v>
      </c>
    </row>
    <row r="104" spans="1:18" ht="157.5">
      <c r="A104" s="67">
        <v>87</v>
      </c>
      <c r="B104" s="79" t="s">
        <v>484</v>
      </c>
      <c r="C104" s="67" t="s">
        <v>544</v>
      </c>
      <c r="D104" s="67" t="s">
        <v>113</v>
      </c>
      <c r="E104" s="67" t="s">
        <v>113</v>
      </c>
      <c r="F104" s="86" t="s">
        <v>563</v>
      </c>
      <c r="G104" s="67" t="s">
        <v>466</v>
      </c>
      <c r="H104" s="68" t="s">
        <v>55</v>
      </c>
      <c r="I104" s="72" t="s">
        <v>120</v>
      </c>
      <c r="J104" s="75">
        <v>3560000000</v>
      </c>
      <c r="K104" s="75">
        <v>3560000000</v>
      </c>
      <c r="L104" s="67" t="s">
        <v>46</v>
      </c>
      <c r="M104" s="67" t="s">
        <v>47</v>
      </c>
      <c r="N104" s="68" t="s">
        <v>48</v>
      </c>
      <c r="O104" s="67" t="s">
        <v>49</v>
      </c>
      <c r="P104" s="67" t="s">
        <v>478</v>
      </c>
      <c r="Q104" s="67" t="s">
        <v>576</v>
      </c>
      <c r="R104" s="70" t="s">
        <v>121</v>
      </c>
    </row>
    <row r="105" spans="1:18" ht="90">
      <c r="A105" s="67">
        <v>88</v>
      </c>
      <c r="B105" s="79" t="s">
        <v>527</v>
      </c>
      <c r="C105" s="67" t="s">
        <v>479</v>
      </c>
      <c r="D105" s="67" t="s">
        <v>115</v>
      </c>
      <c r="E105" s="67" t="s">
        <v>115</v>
      </c>
      <c r="F105" s="86" t="s">
        <v>546</v>
      </c>
      <c r="G105" s="67" t="s">
        <v>466</v>
      </c>
      <c r="H105" s="68" t="s">
        <v>55</v>
      </c>
      <c r="I105" s="68" t="s">
        <v>45</v>
      </c>
      <c r="J105" s="75">
        <v>19250000</v>
      </c>
      <c r="K105" s="75">
        <v>19250000</v>
      </c>
      <c r="L105" s="67" t="s">
        <v>46</v>
      </c>
      <c r="M105" s="67" t="s">
        <v>47</v>
      </c>
      <c r="N105" s="68" t="s">
        <v>48</v>
      </c>
      <c r="O105" s="67" t="s">
        <v>49</v>
      </c>
      <c r="P105" s="67" t="s">
        <v>480</v>
      </c>
      <c r="Q105" s="67" t="s">
        <v>577</v>
      </c>
      <c r="R105" s="70" t="s">
        <v>481</v>
      </c>
    </row>
    <row r="106" spans="1:18" ht="78.75">
      <c r="A106" s="67">
        <v>89</v>
      </c>
      <c r="B106" s="79" t="s">
        <v>528</v>
      </c>
      <c r="C106" s="67" t="s">
        <v>490</v>
      </c>
      <c r="D106" s="67" t="s">
        <v>115</v>
      </c>
      <c r="E106" s="67" t="s">
        <v>115</v>
      </c>
      <c r="F106" s="86" t="s">
        <v>546</v>
      </c>
      <c r="G106" s="67" t="s">
        <v>466</v>
      </c>
      <c r="H106" s="68" t="s">
        <v>44</v>
      </c>
      <c r="I106" s="68" t="s">
        <v>45</v>
      </c>
      <c r="J106" s="75">
        <v>71995414</v>
      </c>
      <c r="K106" s="75">
        <v>71995414</v>
      </c>
      <c r="L106" s="67" t="s">
        <v>46</v>
      </c>
      <c r="M106" s="67" t="s">
        <v>47</v>
      </c>
      <c r="N106" s="68" t="s">
        <v>48</v>
      </c>
      <c r="O106" s="67" t="s">
        <v>49</v>
      </c>
      <c r="P106" s="67" t="s">
        <v>461</v>
      </c>
      <c r="Q106" s="67" t="s">
        <v>572</v>
      </c>
      <c r="R106" s="70" t="s">
        <v>60</v>
      </c>
    </row>
    <row r="107" spans="1:18" ht="56.25">
      <c r="A107" s="67">
        <v>90</v>
      </c>
      <c r="B107" s="79" t="s">
        <v>529</v>
      </c>
      <c r="C107" s="67" t="s">
        <v>482</v>
      </c>
      <c r="D107" s="67" t="s">
        <v>115</v>
      </c>
      <c r="E107" s="67" t="s">
        <v>115</v>
      </c>
      <c r="F107" s="86" t="s">
        <v>546</v>
      </c>
      <c r="G107" s="67" t="s">
        <v>466</v>
      </c>
      <c r="H107" s="68" t="s">
        <v>44</v>
      </c>
      <c r="I107" s="68" t="s">
        <v>45</v>
      </c>
      <c r="J107" s="75">
        <v>2000000</v>
      </c>
      <c r="K107" s="75">
        <v>2000000</v>
      </c>
      <c r="L107" s="67" t="s">
        <v>46</v>
      </c>
      <c r="M107" s="67" t="s">
        <v>47</v>
      </c>
      <c r="N107" s="68" t="s">
        <v>48</v>
      </c>
      <c r="O107" s="67" t="s">
        <v>49</v>
      </c>
      <c r="P107" s="67" t="s">
        <v>461</v>
      </c>
      <c r="Q107" s="67" t="s">
        <v>572</v>
      </c>
      <c r="R107" s="70" t="s">
        <v>60</v>
      </c>
    </row>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267" ht="405" customHeight="1"/>
  </sheetData>
  <sheetProtection formatRows="0" selectLockedCells="1"/>
  <autoFilter ref="A17:R107" xr:uid="{00000000-0009-0000-0000-000000000000}"/>
  <phoneticPr fontId="22" type="noConversion"/>
  <dataValidations count="1">
    <dataValidation type="whole" operator="greaterThan" allowBlank="1" showInputMessage="1" showErrorMessage="1" errorTitle="Validación de teléfono" error="Ingrese un número telefónico válido" promptTitle="Número de teléfono" prompt="Ingrese un número telefónico válido" sqref="Q72 Q78:Q80 Q18:Q49 Q57:Q63 R97:R99" xr:uid="{2B66563C-42BA-4964-B9AC-817636F5709E}">
      <formula1>0</formula1>
    </dataValidation>
  </dataValidations>
  <hyperlinks>
    <hyperlink ref="R18" r:id="rId1" xr:uid="{4D1F75D9-C388-47D4-B84F-637545039347}"/>
    <hyperlink ref="R19" r:id="rId2" xr:uid="{C91C5139-811B-4087-B62D-58897E7BAF32}"/>
    <hyperlink ref="R23" r:id="rId3" xr:uid="{C8DE8F05-6ACF-45CB-9909-09ADDAF4F7D0}"/>
    <hyperlink ref="R22" r:id="rId4" xr:uid="{5C5A9DD3-928A-4410-8E27-6CA8603196E2}"/>
    <hyperlink ref="R24" r:id="rId5" xr:uid="{2C264B42-E3CD-44C8-8E2D-B256FA27AF19}"/>
    <hyperlink ref="R25" r:id="rId6" xr:uid="{F4A2D51C-1BD3-4A69-B008-B9ADD83A5C18}"/>
    <hyperlink ref="R27" r:id="rId7" xr:uid="{AE839E15-4516-4E32-83EA-58FB4F5EEF27}"/>
    <hyperlink ref="R29" r:id="rId8" xr:uid="{B338FB16-E815-4E98-AD7E-A6BC45D917BF}"/>
    <hyperlink ref="R20:R21" r:id="rId9" display="mtabares@minigualdad.gov.co" xr:uid="{B0A3A33C-188F-44A9-80AB-2D2DCC754D0B}"/>
    <hyperlink ref="R26" r:id="rId10" xr:uid="{AE10E0CE-0396-4B34-8F48-70ADB5CDEF78}"/>
    <hyperlink ref="R28" r:id="rId11" xr:uid="{EEC11424-123D-4628-9C15-2535D89E3D89}"/>
    <hyperlink ref="R34:R35" r:id="rId12" display="mtabares@minigualdad.gov.co" xr:uid="{84D4836D-B63E-42C5-A701-D8D494C52E73}"/>
    <hyperlink ref="R33" r:id="rId13" xr:uid="{AEB63586-3EEF-4F46-BE53-D75578FF1682}"/>
    <hyperlink ref="R32" r:id="rId14" xr:uid="{C5A9D829-23F0-4198-B1EE-4FE18878F458}"/>
    <hyperlink ref="R31" r:id="rId15" xr:uid="{DDAE9925-6B2A-4C3A-955A-B638DD5A0B32}"/>
    <hyperlink ref="R30" r:id="rId16" xr:uid="{233F5E65-B838-4234-A94D-672353FFD9B3}"/>
    <hyperlink ref="R38" r:id="rId17" display="paolahurtados@minigualdad.gov.co" xr:uid="{70395CD1-12DA-4311-8C56-1048B550C472}"/>
    <hyperlink ref="R40" r:id="rId18" xr:uid="{93C2475F-1A98-452D-8E5A-ACCFC893E9F5}"/>
    <hyperlink ref="R41" r:id="rId19" xr:uid="{88D5B4FA-E174-493F-B4E8-24F4C8F7E08A}"/>
    <hyperlink ref="R42" r:id="rId20" xr:uid="{5475343D-7A9D-4053-A405-E10D12311060}"/>
    <hyperlink ref="R46" r:id="rId21" xr:uid="{2FD72BA1-9B2E-487A-A983-D8D70A392F31}"/>
    <hyperlink ref="R47:R48" r:id="rId22" display="bvargas@minigualdad.gov.co" xr:uid="{5D608D9C-B307-445F-9034-38DA2386D767}"/>
    <hyperlink ref="R43" r:id="rId23" xr:uid="{EE41B8C9-7EBE-46D9-85CD-444F9DDECCC9}"/>
    <hyperlink ref="R44" r:id="rId24" xr:uid="{01635269-6F89-4874-B2B7-C94F3CDCD375}"/>
    <hyperlink ref="R50" r:id="rId25" xr:uid="{6502E65A-2EE9-461D-BD86-80688C90A10C}"/>
    <hyperlink ref="R51" r:id="rId26" xr:uid="{C3C8046C-6B46-4AE4-9BD4-E6694454E0A9}"/>
    <hyperlink ref="R52" r:id="rId27" xr:uid="{054C5548-5BC2-4B7A-8151-4BC4E0273AB2}"/>
    <hyperlink ref="R53" r:id="rId28" xr:uid="{3ED87111-12FB-4135-B7FF-7C585985A85D}"/>
    <hyperlink ref="R54" r:id="rId29" xr:uid="{AE7603FA-CAA2-4754-8E55-1103F933EF61}"/>
    <hyperlink ref="R55" r:id="rId30" display="fmcqoid@minigualdad.gov.co" xr:uid="{1E740405-7A5A-4B15-93CF-F80B8896E61F}"/>
    <hyperlink ref="R56" r:id="rId31" display="fmcqoid@minigualdad.gov.co" xr:uid="{CD7995E3-F343-45D4-9B45-27DF42822AE8}"/>
    <hyperlink ref="R57" r:id="rId32" display="ccaballero@minigualdad.gov.co" xr:uid="{49637A7E-F376-4008-BE31-CB29A807663D}"/>
    <hyperlink ref="R61" r:id="rId33" xr:uid="{69409F95-7003-422A-9122-11FAE6307173}"/>
    <hyperlink ref="R62" r:id="rId34" display="ahenao@minigualdad.gov.co" xr:uid="{4E3EA57D-4D28-4B7B-B033-EA6FFEE2FDD8}"/>
    <hyperlink ref="R63" r:id="rId35" display="bvargas@minigualdad.gov.co" xr:uid="{9C6529F7-F9F3-4D90-A21E-3B4C3687426C}"/>
    <hyperlink ref="R64" r:id="rId36" xr:uid="{1B788378-378D-4713-8C71-A632C7213A2C}"/>
    <hyperlink ref="R65" r:id="rId37" xr:uid="{3BD4206A-B5FB-48D7-80BB-F7EA76C91A79}"/>
    <hyperlink ref="R66" r:id="rId38" xr:uid="{C3131257-3A0E-4651-BFFD-5161B3F7EC04}"/>
    <hyperlink ref="R67" r:id="rId39" xr:uid="{9798789A-AFA3-4BEF-A7C1-B6294BE5D6A4}"/>
    <hyperlink ref="R68" r:id="rId40" display="paolahurtados@minigualdad.gov.co" xr:uid="{7E832B04-5D7B-4758-9480-F62F93B9E58E}"/>
    <hyperlink ref="R45" r:id="rId41" xr:uid="{4CB554AB-D6C8-43FC-B2D0-077A2F39F8BA}"/>
    <hyperlink ref="R49" r:id="rId42" xr:uid="{EB2B3E51-6597-4C9A-A3A9-9752514B024C}"/>
    <hyperlink ref="R78" r:id="rId43" xr:uid="{1CF00A3A-7C72-4FD4-A03C-9AC0AD4711A0}"/>
    <hyperlink ref="R79" r:id="rId44" xr:uid="{9654D65F-190C-4F80-A4C0-3E6685B9AD19}"/>
    <hyperlink ref="R80" r:id="rId45" xr:uid="{4A919907-5832-47A4-89D3-E61BF31D2347}"/>
    <hyperlink ref="R81" r:id="rId46" display="lguzman@minigualdad.gov.co" xr:uid="{15B99E47-5BBB-4D72-B27C-ADB3F1584AB1}"/>
    <hyperlink ref="R82" r:id="rId47" display="lguzman@minigualdad.gov.co" xr:uid="{5E8904E8-1326-43B4-BE49-09F9129E493A}"/>
    <hyperlink ref="R83" r:id="rId48" display="lguzman@minigualdad.gov.co" xr:uid="{E0C75B5E-02B5-408D-862E-08193A77EBE8}"/>
    <hyperlink ref="R84" r:id="rId49" display="lguzman@minigualdad.gov.co" xr:uid="{182C8A41-BD04-401C-85E3-350E2BA7EAFE}"/>
    <hyperlink ref="R85" r:id="rId50" display="lguzman@minigualdad.gov.co" xr:uid="{CEDB9558-90FD-4C79-B993-DA73D54C126A}"/>
    <hyperlink ref="R86" r:id="rId51" display="lguzman@minigualdad.gov.co" xr:uid="{78C8BB95-4896-468D-BFEB-6DEC51B893BC}"/>
    <hyperlink ref="R87" r:id="rId52" display="lguzman@minigualdad.gov.co" xr:uid="{5355DE01-8CFC-4882-B05E-EC47EEB44ED5}"/>
    <hyperlink ref="R88" r:id="rId53" display="lguzman@minigualdad.gov.co" xr:uid="{E394D494-988C-4B71-AED4-EB026F8C206D}"/>
    <hyperlink ref="R89" r:id="rId54" display="phurtado@minigualdad.gov.co" xr:uid="{6222D647-9739-42B6-9948-D04E5C7A12E4}"/>
    <hyperlink ref="R90" r:id="rId55" display="phurtado@minigualdad.gov.co" xr:uid="{9EAF2FFE-5172-4DFF-86BF-5F16CEC6084A}"/>
    <hyperlink ref="R91" r:id="rId56" display="phurtado@minigualdad.gov.co" xr:uid="{EE43F434-676E-4E90-9680-74ED91F561AC}"/>
    <hyperlink ref="R73" r:id="rId57" xr:uid="{009D0190-B342-44B7-A7A2-969A8B32717B}"/>
    <hyperlink ref="R74" r:id="rId58" xr:uid="{386ECF1F-408F-4BA7-BE46-B9EEDB4CCB59}"/>
    <hyperlink ref="R75" r:id="rId59" xr:uid="{E893378A-F173-4449-BF00-8756D18395E2}"/>
    <hyperlink ref="R76" r:id="rId60" xr:uid="{97ABAE41-C413-4459-9806-3F885CA69920}"/>
    <hyperlink ref="R77" r:id="rId61" display="fmcqoid@minigualdad.gov.co" xr:uid="{1E824B79-EF38-4C44-B0BF-1DC819842674}"/>
    <hyperlink ref="R94" r:id="rId62" display="mtabares@minigualdad.gov.co" xr:uid="{F13FDB55-D307-464C-91FC-0A64CD316457}"/>
    <hyperlink ref="R69" r:id="rId63" display="lgalvis@minigualdad.gov.co" xr:uid="{C6A95092-4E81-4568-9B99-0132A3531F9D}"/>
    <hyperlink ref="R70" r:id="rId64" xr:uid="{50F4234C-9BDC-4C98-B7E8-1FBD9D291513}"/>
    <hyperlink ref="R72" r:id="rId65" display="bvargas@minigualdad.gov.co" xr:uid="{63045B8A-24C7-46FA-9692-CEF97BDC318A}"/>
    <hyperlink ref="R71" r:id="rId66" xr:uid="{369F40C2-D769-4295-9C09-1A44569AD89D}"/>
  </hyperlinks>
  <printOptions horizontalCentered="1"/>
  <pageMargins left="0.51181102362204722" right="0.31496062992125984" top="0.19685039370078741" bottom="0.59055118110236227" header="0" footer="0"/>
  <pageSetup paperSize="155" scale="32" fitToHeight="0" orientation="landscape" r:id="rId67"/>
  <headerFooter>
    <oddFooter>&amp;L&amp;G&amp;R
Página 1 de &amp;P</oddFooter>
  </headerFooter>
  <drawing r:id="rId68"/>
  <legacyDrawing r:id="rId69"/>
  <legacyDrawingHF r:id="rId70"/>
  <extLst>
    <ext xmlns:x14="http://schemas.microsoft.com/office/spreadsheetml/2009/9/main" uri="{CCE6A557-97BC-4b89-ADB6-D9C93CAAB3DF}">
      <x14:dataValidations xmlns:xm="http://schemas.microsoft.com/office/excel/2006/main" count="3">
        <x14:dataValidation type="list" allowBlank="1" showInputMessage="1" showErrorMessage="1" xr:uid="{C1EFB113-99C8-9D4F-B25E-35BE4B92FDE6}">
          <x14:formula1>
            <xm:f>InfoBase!$A$198:$A$207</xm:f>
          </x14:formula1>
          <xm:sqref>H49:H50 H38:H42 H44:H47 H69:H92 H94:H100 H18:H36 H52:H67 H102:H105</xm:sqref>
        </x14:dataValidation>
        <x14:dataValidation type="list" allowBlank="1" showInputMessage="1" showErrorMessage="1" xr:uid="{D6F23FBA-451B-504F-8058-4A292EF3D0F3}">
          <x14:formula1>
            <xm:f>InfoBase!$A$244:$A$256</xm:f>
          </x14:formula1>
          <xm:sqref>D18:E45 D47:E47 D50:E50 D46 D52:E52 D92:E92 D54:E60 D72:E87 D53 D61 D69 D94:D98 D104:D105 E94 D100:E100 E105</xm:sqref>
        </x14:dataValidation>
        <x14:dataValidation type="list" allowBlank="1" showInputMessage="1" showErrorMessage="1" xr:uid="{D21117F9-18D9-5844-89DC-D997BD285976}">
          <x14:formula1>
            <xm:f>InfoBase!$A$170:$A$172</xm:f>
          </x14:formula1>
          <xm:sqref>I18:I49 I54 I56 I61:I71 I80:I103 I105:I107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6FECB-72DA-4AA1-8EFE-0EAC50F7ADF9}">
  <dimension ref="A1:D9"/>
  <sheetViews>
    <sheetView workbookViewId="0">
      <selection activeCell="B4" sqref="B4"/>
    </sheetView>
  </sheetViews>
  <sheetFormatPr baseColWidth="10" defaultColWidth="11.42578125" defaultRowHeight="15"/>
  <cols>
    <col min="2" max="2" width="22.5703125" customWidth="1"/>
    <col min="3" max="3" width="21.5703125" customWidth="1"/>
    <col min="4" max="4" width="18.140625" customWidth="1"/>
  </cols>
  <sheetData>
    <row r="1" spans="1:4" ht="36" customHeight="1">
      <c r="A1" s="82" t="s">
        <v>164</v>
      </c>
      <c r="B1" s="83"/>
      <c r="C1" s="83"/>
      <c r="D1" s="84"/>
    </row>
    <row r="2" spans="1:4">
      <c r="A2" s="56"/>
      <c r="B2" s="57"/>
      <c r="C2" s="56"/>
      <c r="D2" s="56"/>
    </row>
    <row r="3" spans="1:4">
      <c r="A3" s="53" t="s">
        <v>165</v>
      </c>
      <c r="B3" s="53" t="s">
        <v>166</v>
      </c>
      <c r="C3" s="53" t="s">
        <v>167</v>
      </c>
      <c r="D3" s="53" t="s">
        <v>168</v>
      </c>
    </row>
    <row r="4" spans="1:4" ht="33">
      <c r="A4" s="58">
        <v>45322</v>
      </c>
      <c r="B4" s="61" t="s">
        <v>169</v>
      </c>
      <c r="C4" s="59" t="s">
        <v>48</v>
      </c>
      <c r="D4" s="60">
        <v>1</v>
      </c>
    </row>
    <row r="5" spans="1:4" ht="33">
      <c r="A5" s="58">
        <v>45341</v>
      </c>
      <c r="B5" s="61" t="s">
        <v>170</v>
      </c>
      <c r="C5" s="59" t="s">
        <v>48</v>
      </c>
      <c r="D5" s="60">
        <v>2</v>
      </c>
    </row>
    <row r="6" spans="1:4" ht="33">
      <c r="A6" s="58">
        <v>45356</v>
      </c>
      <c r="B6" s="61" t="s">
        <v>170</v>
      </c>
      <c r="C6" s="59" t="s">
        <v>48</v>
      </c>
      <c r="D6" s="60">
        <v>3</v>
      </c>
    </row>
    <row r="7" spans="1:4" ht="33">
      <c r="A7" s="58">
        <v>45366</v>
      </c>
      <c r="B7" s="61" t="s">
        <v>170</v>
      </c>
      <c r="C7" s="59" t="s">
        <v>48</v>
      </c>
      <c r="D7" s="60">
        <v>4</v>
      </c>
    </row>
    <row r="8" spans="1:4" ht="33">
      <c r="A8" s="58">
        <v>45408</v>
      </c>
      <c r="B8" s="61" t="s">
        <v>170</v>
      </c>
      <c r="C8" s="59" t="s">
        <v>171</v>
      </c>
      <c r="D8" s="60">
        <v>5</v>
      </c>
    </row>
    <row r="9" spans="1:4" ht="99">
      <c r="A9" s="58">
        <v>45476</v>
      </c>
      <c r="B9" s="61" t="s">
        <v>172</v>
      </c>
      <c r="C9" s="59" t="s">
        <v>173</v>
      </c>
      <c r="D9" s="60">
        <v>6</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BH256"/>
  <sheetViews>
    <sheetView workbookViewId="0">
      <selection activeCell="A245" sqref="A245:A256"/>
    </sheetView>
  </sheetViews>
  <sheetFormatPr baseColWidth="10" defaultColWidth="11.42578125" defaultRowHeight="15"/>
  <cols>
    <col min="1" max="1" width="68.7109375" customWidth="1"/>
    <col min="2" max="2" width="37.7109375" customWidth="1"/>
    <col min="7" max="7" width="38.140625" bestFit="1" customWidth="1"/>
  </cols>
  <sheetData>
    <row r="1" spans="1:60">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c r="A2" s="1"/>
      <c r="B2" s="2" t="s">
        <v>174</v>
      </c>
      <c r="C2" s="1"/>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c r="A3" s="3"/>
      <c r="B3" s="4" t="s">
        <v>175</v>
      </c>
      <c r="C3" s="3"/>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c r="A4" s="3">
        <v>0</v>
      </c>
      <c r="B4" s="4" t="s">
        <v>176</v>
      </c>
      <c r="C4" s="3">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row>
    <row r="5" spans="1:60">
      <c r="A5" s="3">
        <v>1</v>
      </c>
      <c r="B5" s="4" t="s">
        <v>177</v>
      </c>
      <c r="C5" s="3">
        <v>1</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row>
    <row r="6" spans="1:60">
      <c r="A6" s="3">
        <v>2</v>
      </c>
      <c r="B6" s="4" t="s">
        <v>178</v>
      </c>
      <c r="C6" s="3">
        <v>2</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c r="A7" s="3">
        <v>3</v>
      </c>
      <c r="B7" s="4" t="s">
        <v>179</v>
      </c>
      <c r="C7" s="3">
        <v>3</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row>
    <row r="8" spans="1:60">
      <c r="A8" s="3">
        <v>4</v>
      </c>
      <c r="B8" s="4" t="s">
        <v>180</v>
      </c>
      <c r="C8" s="3">
        <v>4</v>
      </c>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c r="A9" s="3">
        <v>5</v>
      </c>
      <c r="B9" s="4" t="s">
        <v>181</v>
      </c>
      <c r="C9" s="3">
        <v>5</v>
      </c>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c r="A10" s="3">
        <v>6</v>
      </c>
      <c r="B10" s="4" t="s">
        <v>182</v>
      </c>
      <c r="C10" s="3">
        <v>6</v>
      </c>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c r="A11" s="1"/>
      <c r="B11" s="1"/>
      <c r="C11" s="1"/>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c r="A12" s="1"/>
      <c r="B12" s="2" t="s">
        <v>183</v>
      </c>
      <c r="C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ht="16.5">
      <c r="A13" s="36"/>
      <c r="B13" t="s">
        <v>184</v>
      </c>
      <c r="C13" s="13">
        <f>+A13</f>
        <v>0</v>
      </c>
      <c r="F13" t="s">
        <v>185</v>
      </c>
      <c r="G13" t="s">
        <v>186</v>
      </c>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ht="16.5">
      <c r="A14" s="36">
        <v>1</v>
      </c>
      <c r="B14" t="s">
        <v>187</v>
      </c>
      <c r="C14" s="13">
        <f t="shared" ref="C14:C35" si="0">+A14</f>
        <v>1</v>
      </c>
      <c r="F14">
        <v>1</v>
      </c>
      <c r="G14" t="s">
        <v>184</v>
      </c>
      <c r="H14" t="s">
        <v>188</v>
      </c>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ht="16.5">
      <c r="A15" s="36">
        <v>2</v>
      </c>
      <c r="B15" t="s">
        <v>189</v>
      </c>
      <c r="C15" s="13">
        <f t="shared" si="0"/>
        <v>2</v>
      </c>
      <c r="F15">
        <v>2</v>
      </c>
      <c r="G15" t="s">
        <v>187</v>
      </c>
      <c r="H15" t="s">
        <v>190</v>
      </c>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ht="16.5">
      <c r="A16" s="36">
        <v>3</v>
      </c>
      <c r="B16" t="s">
        <v>191</v>
      </c>
      <c r="C16" s="13">
        <f t="shared" si="0"/>
        <v>3</v>
      </c>
      <c r="F16">
        <v>3</v>
      </c>
      <c r="G16" t="s">
        <v>189</v>
      </c>
      <c r="H16" t="s">
        <v>190</v>
      </c>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1:60" ht="16.5">
      <c r="A17" s="36">
        <v>4</v>
      </c>
      <c r="B17" t="s">
        <v>192</v>
      </c>
      <c r="C17" s="13">
        <f t="shared" si="0"/>
        <v>4</v>
      </c>
      <c r="F17">
        <v>4</v>
      </c>
      <c r="G17" t="s">
        <v>191</v>
      </c>
      <c r="H17" t="s">
        <v>190</v>
      </c>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1:60" ht="16.5">
      <c r="A18" s="36">
        <v>5</v>
      </c>
      <c r="B18" t="s">
        <v>193</v>
      </c>
      <c r="C18" s="13">
        <f t="shared" si="0"/>
        <v>5</v>
      </c>
      <c r="F18">
        <v>5</v>
      </c>
      <c r="G18" t="s">
        <v>192</v>
      </c>
      <c r="H18" t="s">
        <v>188</v>
      </c>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row r="19" spans="1:60" ht="16.5">
      <c r="A19" s="36">
        <v>6</v>
      </c>
      <c r="B19" t="s">
        <v>194</v>
      </c>
      <c r="C19" s="13">
        <f t="shared" si="0"/>
        <v>6</v>
      </c>
      <c r="F19">
        <v>6</v>
      </c>
      <c r="G19" t="s">
        <v>193</v>
      </c>
      <c r="H19" t="s">
        <v>190</v>
      </c>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row>
    <row r="20" spans="1:60" ht="16.5">
      <c r="A20" s="36">
        <v>7</v>
      </c>
      <c r="B20" t="s">
        <v>195</v>
      </c>
      <c r="C20" s="13">
        <f t="shared" si="0"/>
        <v>7</v>
      </c>
      <c r="F20">
        <v>7</v>
      </c>
      <c r="G20" t="s">
        <v>194</v>
      </c>
      <c r="H20" t="s">
        <v>190</v>
      </c>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row>
    <row r="21" spans="1:60" ht="16.5">
      <c r="A21" s="36">
        <v>8</v>
      </c>
      <c r="B21" t="s">
        <v>196</v>
      </c>
      <c r="C21" s="13">
        <f t="shared" si="0"/>
        <v>8</v>
      </c>
      <c r="F21">
        <v>8</v>
      </c>
      <c r="G21" t="s">
        <v>195</v>
      </c>
      <c r="H21" t="s">
        <v>190</v>
      </c>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row>
    <row r="22" spans="1:60" ht="16.5">
      <c r="A22" s="36">
        <v>9</v>
      </c>
      <c r="B22" t="s">
        <v>197</v>
      </c>
      <c r="C22" s="13">
        <f t="shared" si="0"/>
        <v>9</v>
      </c>
      <c r="F22">
        <v>9</v>
      </c>
      <c r="G22" t="s">
        <v>196</v>
      </c>
      <c r="H22" t="s">
        <v>188</v>
      </c>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0" ht="16.5">
      <c r="A23" s="36">
        <v>10</v>
      </c>
      <c r="B23" t="s">
        <v>198</v>
      </c>
      <c r="C23" s="13">
        <f t="shared" si="0"/>
        <v>10</v>
      </c>
      <c r="F23">
        <v>10</v>
      </c>
      <c r="G23" t="s">
        <v>197</v>
      </c>
      <c r="H23" t="s">
        <v>188</v>
      </c>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ht="16.5">
      <c r="A24" s="36">
        <v>11</v>
      </c>
      <c r="B24" t="s">
        <v>199</v>
      </c>
      <c r="C24" s="13">
        <f t="shared" si="0"/>
        <v>11</v>
      </c>
      <c r="F24">
        <v>11</v>
      </c>
      <c r="G24" t="s">
        <v>198</v>
      </c>
      <c r="H24" t="s">
        <v>188</v>
      </c>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ht="16.5">
      <c r="A25" s="36">
        <v>12</v>
      </c>
      <c r="B25" t="s">
        <v>200</v>
      </c>
      <c r="C25" s="13">
        <f t="shared" si="0"/>
        <v>12</v>
      </c>
      <c r="F25">
        <v>12</v>
      </c>
      <c r="G25" t="s">
        <v>199</v>
      </c>
      <c r="H25" t="s">
        <v>188</v>
      </c>
      <c r="J25" s="5"/>
      <c r="K25" s="5"/>
      <c r="L25" s="5"/>
      <c r="M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0" ht="16.5">
      <c r="A26" s="36">
        <v>13</v>
      </c>
      <c r="B26" t="s">
        <v>201</v>
      </c>
      <c r="C26" s="13">
        <f t="shared" si="0"/>
        <v>13</v>
      </c>
      <c r="F26">
        <v>13</v>
      </c>
      <c r="G26" t="s">
        <v>200</v>
      </c>
      <c r="H26" t="s">
        <v>190</v>
      </c>
      <c r="J26" s="5"/>
      <c r="K26" s="5"/>
      <c r="L26" s="5"/>
      <c r="M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row>
    <row r="27" spans="1:60" ht="16.5">
      <c r="A27" s="36">
        <v>14</v>
      </c>
      <c r="B27" t="s">
        <v>202</v>
      </c>
      <c r="C27" s="13">
        <f t="shared" si="0"/>
        <v>14</v>
      </c>
      <c r="F27">
        <v>14</v>
      </c>
      <c r="G27" t="s">
        <v>201</v>
      </c>
      <c r="H27" t="s">
        <v>190</v>
      </c>
      <c r="J27" s="5"/>
      <c r="K27" s="5"/>
      <c r="L27" s="5"/>
      <c r="M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ht="16.5">
      <c r="A28" s="36">
        <v>15</v>
      </c>
      <c r="B28" t="s">
        <v>203</v>
      </c>
      <c r="C28" s="13">
        <f t="shared" si="0"/>
        <v>15</v>
      </c>
      <c r="F28">
        <v>15</v>
      </c>
      <c r="G28" t="s">
        <v>202</v>
      </c>
      <c r="H28" t="s">
        <v>190</v>
      </c>
      <c r="J28" s="5"/>
      <c r="K28" s="5"/>
      <c r="L28" s="5"/>
      <c r="M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row>
    <row r="29" spans="1:60" ht="16.5">
      <c r="A29" s="36">
        <v>16</v>
      </c>
      <c r="B29" s="38" t="s">
        <v>204</v>
      </c>
      <c r="C29" s="13">
        <f>+A29</f>
        <v>16</v>
      </c>
      <c r="F29">
        <v>16</v>
      </c>
      <c r="G29" t="s">
        <v>203</v>
      </c>
      <c r="H29" t="s">
        <v>190</v>
      </c>
      <c r="J29" s="5"/>
      <c r="K29" s="5"/>
      <c r="L29" s="5"/>
      <c r="M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row>
    <row r="30" spans="1:60" ht="16.5">
      <c r="A30" s="36">
        <v>17</v>
      </c>
      <c r="B30" s="38" t="s">
        <v>205</v>
      </c>
      <c r="C30" s="13">
        <f>+A30</f>
        <v>17</v>
      </c>
      <c r="J30" s="5"/>
      <c r="K30" s="5"/>
      <c r="L30" s="5"/>
      <c r="M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row r="31" spans="1:60" ht="16.5">
      <c r="A31" s="36">
        <v>18</v>
      </c>
      <c r="B31" s="38" t="s">
        <v>206</v>
      </c>
      <c r="C31" s="13">
        <v>18</v>
      </c>
      <c r="J31" s="5"/>
      <c r="K31" s="5"/>
      <c r="L31" s="5"/>
      <c r="M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row>
    <row r="32" spans="1:60" ht="16.5">
      <c r="A32" s="36">
        <v>19</v>
      </c>
      <c r="B32" s="38" t="s">
        <v>207</v>
      </c>
      <c r="C32" s="13">
        <v>19</v>
      </c>
      <c r="J32" s="5"/>
      <c r="K32" s="5"/>
      <c r="L32" s="5"/>
      <c r="M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row>
    <row r="33" spans="1:60" ht="16.5">
      <c r="A33" s="36">
        <v>20</v>
      </c>
      <c r="B33" s="38" t="s">
        <v>208</v>
      </c>
      <c r="C33" s="13">
        <v>20</v>
      </c>
      <c r="J33" s="5"/>
      <c r="K33" s="5"/>
      <c r="L33" s="5"/>
      <c r="M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row>
    <row r="34" spans="1:60" ht="16.5">
      <c r="A34" s="36">
        <v>21</v>
      </c>
      <c r="B34" s="38" t="s">
        <v>206</v>
      </c>
      <c r="C34" s="13">
        <v>21</v>
      </c>
      <c r="J34" s="5"/>
      <c r="K34" s="5"/>
      <c r="L34" s="5"/>
      <c r="M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row>
    <row r="35" spans="1:60">
      <c r="C35" s="13">
        <f t="shared" si="0"/>
        <v>0</v>
      </c>
      <c r="J35" s="5"/>
      <c r="K35" s="5"/>
      <c r="L35" s="5"/>
      <c r="M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row>
    <row r="36" spans="1:60">
      <c r="A36" s="5"/>
      <c r="B36" s="5"/>
      <c r="C36" s="5"/>
      <c r="J36" s="5"/>
      <c r="K36" s="5"/>
      <c r="L36" s="5"/>
      <c r="M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row>
    <row r="37" spans="1:60">
      <c r="A37" s="2" t="s">
        <v>209</v>
      </c>
      <c r="B37" s="5"/>
      <c r="C37" s="5"/>
      <c r="J37" s="5"/>
      <c r="K37" s="5"/>
      <c r="L37" s="5"/>
      <c r="M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row>
    <row r="38" spans="1:60">
      <c r="A38" s="35" t="s">
        <v>210</v>
      </c>
      <c r="B38" s="5"/>
      <c r="C38" s="5"/>
      <c r="J38" s="5"/>
      <c r="K38" s="5"/>
      <c r="L38" s="5"/>
      <c r="M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row>
    <row r="39" spans="1:60">
      <c r="A39" s="35" t="s">
        <v>211</v>
      </c>
      <c r="B39" s="5"/>
      <c r="C39" s="5"/>
      <c r="J39" s="5"/>
      <c r="K39" s="5"/>
      <c r="L39" s="5"/>
      <c r="M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row>
    <row r="40" spans="1:60">
      <c r="A40" s="35" t="s">
        <v>212</v>
      </c>
      <c r="B40" s="5"/>
      <c r="C40" s="5"/>
      <c r="J40" s="5"/>
      <c r="K40" s="5"/>
      <c r="L40" s="5"/>
      <c r="M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row>
    <row r="41" spans="1:60">
      <c r="A41" s="35" t="s">
        <v>213</v>
      </c>
      <c r="B41" s="5"/>
      <c r="C41" s="5"/>
      <c r="J41" s="5"/>
      <c r="K41" s="5"/>
      <c r="L41" s="5"/>
      <c r="M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row>
    <row r="42" spans="1:60">
      <c r="A42" s="5"/>
      <c r="B42" s="5"/>
      <c r="C42" s="5"/>
      <c r="J42" s="5"/>
      <c r="K42" s="5"/>
      <c r="L42" s="5"/>
      <c r="M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row>
    <row r="43" spans="1:60">
      <c r="A43" s="2" t="s">
        <v>209</v>
      </c>
      <c r="B43" s="2" t="s">
        <v>214</v>
      </c>
      <c r="C43" s="5"/>
      <c r="D43" s="5"/>
      <c r="E43" s="5"/>
      <c r="J43" s="5"/>
      <c r="K43" s="5"/>
      <c r="L43" s="5"/>
      <c r="M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row>
    <row r="44" spans="1:60">
      <c r="A44" t="s">
        <v>211</v>
      </c>
      <c r="B44" s="4" t="s">
        <v>215</v>
      </c>
      <c r="C44" s="15">
        <v>311</v>
      </c>
      <c r="D44" s="15">
        <f>+C44</f>
        <v>311</v>
      </c>
      <c r="E44" s="12" t="s">
        <v>216</v>
      </c>
      <c r="J44" s="5"/>
      <c r="K44" s="5"/>
      <c r="L44" s="5"/>
      <c r="M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row>
    <row r="45" spans="1:60">
      <c r="A45" t="s">
        <v>211</v>
      </c>
      <c r="B45" s="4" t="s">
        <v>215</v>
      </c>
      <c r="C45" s="15">
        <v>311</v>
      </c>
      <c r="D45" s="15">
        <f>+C45</f>
        <v>311</v>
      </c>
      <c r="E45" s="12" t="s">
        <v>216</v>
      </c>
      <c r="J45" s="5"/>
      <c r="K45" s="5"/>
      <c r="L45" s="5"/>
      <c r="M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row>
    <row r="46" spans="1:60">
      <c r="A46" t="s">
        <v>211</v>
      </c>
      <c r="B46" s="4" t="s">
        <v>217</v>
      </c>
      <c r="C46" s="15">
        <v>311</v>
      </c>
      <c r="D46" s="15">
        <f>+C46</f>
        <v>311</v>
      </c>
      <c r="E46" s="12" t="s">
        <v>216</v>
      </c>
      <c r="J46" s="5"/>
      <c r="K46" s="5"/>
      <c r="L46" s="5"/>
      <c r="M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row>
    <row r="47" spans="1:60">
      <c r="A47" t="s">
        <v>211</v>
      </c>
      <c r="B47" s="4" t="s">
        <v>218</v>
      </c>
      <c r="C47" s="15">
        <v>312</v>
      </c>
      <c r="D47" s="15">
        <f>+C47</f>
        <v>312</v>
      </c>
      <c r="E47" s="12" t="s">
        <v>216</v>
      </c>
      <c r="J47" s="5"/>
      <c r="K47" s="5"/>
      <c r="L47" s="5"/>
      <c r="M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row>
    <row r="48" spans="1:60">
      <c r="A48" t="s">
        <v>211</v>
      </c>
      <c r="B48" s="4" t="s">
        <v>218</v>
      </c>
      <c r="C48" s="15">
        <v>33114331692</v>
      </c>
      <c r="D48" s="14">
        <v>692</v>
      </c>
      <c r="E48" s="12" t="s">
        <v>219</v>
      </c>
    </row>
    <row r="49" spans="1:5">
      <c r="A49" t="s">
        <v>211</v>
      </c>
      <c r="B49" s="4" t="s">
        <v>220</v>
      </c>
      <c r="C49" s="15">
        <v>33114331744</v>
      </c>
      <c r="D49" s="14">
        <v>744</v>
      </c>
      <c r="E49" s="12" t="s">
        <v>219</v>
      </c>
    </row>
    <row r="50" spans="1:5">
      <c r="A50" t="s">
        <v>211</v>
      </c>
      <c r="B50" s="4" t="s">
        <v>221</v>
      </c>
      <c r="C50" s="15">
        <v>33114326939</v>
      </c>
      <c r="D50" s="14">
        <v>939</v>
      </c>
      <c r="E50" s="12" t="s">
        <v>219</v>
      </c>
    </row>
    <row r="51" spans="1:5">
      <c r="A51" t="s">
        <v>211</v>
      </c>
      <c r="B51" s="4" t="s">
        <v>222</v>
      </c>
      <c r="C51" s="15">
        <v>312012</v>
      </c>
      <c r="D51" s="15">
        <f t="shared" ref="D51:D74" si="1">+C51</f>
        <v>312012</v>
      </c>
      <c r="E51" s="12" t="s">
        <v>216</v>
      </c>
    </row>
    <row r="52" spans="1:5">
      <c r="A52" t="s">
        <v>211</v>
      </c>
      <c r="B52" s="4" t="s">
        <v>223</v>
      </c>
      <c r="C52" s="15">
        <v>312013</v>
      </c>
      <c r="D52" s="15">
        <f t="shared" si="1"/>
        <v>312013</v>
      </c>
      <c r="E52" s="12" t="s">
        <v>216</v>
      </c>
    </row>
    <row r="53" spans="1:5">
      <c r="A53" t="s">
        <v>211</v>
      </c>
      <c r="B53" s="4" t="s">
        <v>223</v>
      </c>
      <c r="C53" s="15">
        <v>312014</v>
      </c>
      <c r="D53" s="15">
        <f t="shared" si="1"/>
        <v>312014</v>
      </c>
      <c r="E53" s="12" t="s">
        <v>216</v>
      </c>
    </row>
    <row r="54" spans="1:5">
      <c r="A54" t="s">
        <v>211</v>
      </c>
      <c r="B54" s="4" t="s">
        <v>224</v>
      </c>
      <c r="C54" s="15">
        <v>312023</v>
      </c>
      <c r="D54" s="15">
        <f t="shared" si="1"/>
        <v>312023</v>
      </c>
      <c r="E54" s="12" t="s">
        <v>216</v>
      </c>
    </row>
    <row r="55" spans="1:5">
      <c r="A55" t="s">
        <v>211</v>
      </c>
      <c r="B55" s="4" t="s">
        <v>225</v>
      </c>
      <c r="C55" s="15">
        <v>312024</v>
      </c>
      <c r="D55" s="15">
        <f t="shared" si="1"/>
        <v>312024</v>
      </c>
      <c r="E55" s="12" t="s">
        <v>216</v>
      </c>
    </row>
    <row r="56" spans="1:5">
      <c r="A56" t="s">
        <v>211</v>
      </c>
      <c r="B56" s="4" t="s">
        <v>226</v>
      </c>
      <c r="C56" s="15">
        <v>3120251</v>
      </c>
      <c r="D56" s="15">
        <f t="shared" si="1"/>
        <v>3120251</v>
      </c>
      <c r="E56" s="12" t="s">
        <v>216</v>
      </c>
    </row>
    <row r="57" spans="1:5">
      <c r="A57" t="s">
        <v>211</v>
      </c>
      <c r="B57" s="4" t="s">
        <v>227</v>
      </c>
      <c r="C57" s="15">
        <v>3120261</v>
      </c>
      <c r="D57" s="15">
        <f t="shared" si="1"/>
        <v>3120261</v>
      </c>
      <c r="E57" s="12" t="s">
        <v>216</v>
      </c>
    </row>
    <row r="58" spans="1:5">
      <c r="A58" t="s">
        <v>211</v>
      </c>
      <c r="B58" s="4" t="s">
        <v>228</v>
      </c>
      <c r="C58" s="15">
        <v>3120281</v>
      </c>
      <c r="D58" s="15">
        <f t="shared" si="1"/>
        <v>3120281</v>
      </c>
      <c r="E58" s="12" t="s">
        <v>216</v>
      </c>
    </row>
    <row r="59" spans="1:5">
      <c r="A59" t="s">
        <v>211</v>
      </c>
      <c r="B59" s="4" t="s">
        <v>229</v>
      </c>
      <c r="C59" s="15">
        <v>3120282</v>
      </c>
      <c r="D59" s="15">
        <f t="shared" si="1"/>
        <v>3120282</v>
      </c>
      <c r="E59" s="12" t="s">
        <v>216</v>
      </c>
    </row>
    <row r="60" spans="1:5">
      <c r="A60" t="s">
        <v>211</v>
      </c>
      <c r="B60" s="4" t="s">
        <v>230</v>
      </c>
      <c r="C60" s="15">
        <v>3120283</v>
      </c>
      <c r="D60" s="15">
        <f t="shared" si="1"/>
        <v>3120283</v>
      </c>
      <c r="E60" s="12" t="s">
        <v>216</v>
      </c>
    </row>
    <row r="61" spans="1:5">
      <c r="A61" t="s">
        <v>211</v>
      </c>
      <c r="B61" s="4" t="s">
        <v>231</v>
      </c>
      <c r="C61" s="15">
        <v>3120281</v>
      </c>
      <c r="D61" s="15">
        <f t="shared" si="1"/>
        <v>3120281</v>
      </c>
      <c r="E61" s="12" t="s">
        <v>216</v>
      </c>
    </row>
    <row r="62" spans="1:5">
      <c r="A62" t="s">
        <v>211</v>
      </c>
      <c r="B62" s="4" t="s">
        <v>232</v>
      </c>
      <c r="C62" s="15">
        <v>3120282</v>
      </c>
      <c r="D62" s="15">
        <f>+C62</f>
        <v>3120282</v>
      </c>
      <c r="E62" s="12" t="s">
        <v>216</v>
      </c>
    </row>
    <row r="63" spans="1:5">
      <c r="A63" t="s">
        <v>211</v>
      </c>
      <c r="B63" s="4" t="s">
        <v>233</v>
      </c>
      <c r="C63" s="15">
        <v>3120282</v>
      </c>
      <c r="D63" s="15">
        <f t="shared" si="1"/>
        <v>3120282</v>
      </c>
      <c r="E63" s="12" t="s">
        <v>216</v>
      </c>
    </row>
    <row r="64" spans="1:5">
      <c r="A64" t="s">
        <v>211</v>
      </c>
      <c r="B64" s="4" t="s">
        <v>234</v>
      </c>
      <c r="C64" s="15">
        <v>3120283</v>
      </c>
      <c r="D64" s="15">
        <f t="shared" si="1"/>
        <v>3120283</v>
      </c>
      <c r="E64" s="12" t="s">
        <v>216</v>
      </c>
    </row>
    <row r="65" spans="1:7">
      <c r="A65" t="s">
        <v>211</v>
      </c>
      <c r="B65" s="4" t="s">
        <v>235</v>
      </c>
      <c r="C65" s="15">
        <v>3120284</v>
      </c>
      <c r="D65" s="15">
        <f t="shared" si="1"/>
        <v>3120284</v>
      </c>
      <c r="E65" s="12" t="s">
        <v>216</v>
      </c>
    </row>
    <row r="66" spans="1:7">
      <c r="A66" t="s">
        <v>211</v>
      </c>
      <c r="B66" s="4" t="s">
        <v>236</v>
      </c>
      <c r="C66" s="15">
        <v>3120291</v>
      </c>
      <c r="D66" s="15">
        <f t="shared" si="1"/>
        <v>3120291</v>
      </c>
      <c r="E66" s="12" t="s">
        <v>216</v>
      </c>
    </row>
    <row r="67" spans="1:7">
      <c r="A67" t="s">
        <v>211</v>
      </c>
      <c r="B67" s="4" t="s">
        <v>237</v>
      </c>
      <c r="C67" s="15">
        <v>3120210</v>
      </c>
      <c r="D67" s="15">
        <f t="shared" si="1"/>
        <v>3120210</v>
      </c>
      <c r="E67" s="12" t="s">
        <v>216</v>
      </c>
    </row>
    <row r="68" spans="1:7">
      <c r="A68" t="s">
        <v>211</v>
      </c>
      <c r="B68" s="4" t="s">
        <v>238</v>
      </c>
      <c r="C68" s="15"/>
      <c r="D68" s="15"/>
      <c r="E68" s="12"/>
    </row>
    <row r="69" spans="1:7">
      <c r="A69" t="s">
        <v>211</v>
      </c>
      <c r="B69" s="4" t="s">
        <v>239</v>
      </c>
      <c r="C69" s="15"/>
      <c r="D69" s="15"/>
      <c r="E69" s="12"/>
    </row>
    <row r="70" spans="1:7">
      <c r="A70" t="s">
        <v>211</v>
      </c>
      <c r="B70" s="4" t="s">
        <v>240</v>
      </c>
      <c r="C70" s="15"/>
      <c r="D70" s="15"/>
      <c r="E70" s="12"/>
    </row>
    <row r="71" spans="1:7">
      <c r="A71" t="s">
        <v>211</v>
      </c>
      <c r="B71" s="4" t="s">
        <v>241</v>
      </c>
      <c r="C71" s="15"/>
      <c r="D71" s="15"/>
      <c r="E71" s="12"/>
    </row>
    <row r="72" spans="1:7">
      <c r="A72" t="s">
        <v>211</v>
      </c>
      <c r="B72" s="4" t="s">
        <v>242</v>
      </c>
      <c r="C72" s="15"/>
      <c r="D72" s="15"/>
      <c r="E72" s="12"/>
      <c r="G72" t="str">
        <f>B44:B72</f>
        <v>Otros 5</v>
      </c>
    </row>
    <row r="73" spans="1:7">
      <c r="A73" t="s">
        <v>212</v>
      </c>
      <c r="B73" s="4" t="s">
        <v>243</v>
      </c>
      <c r="C73" s="15">
        <v>3120212</v>
      </c>
      <c r="D73" s="15">
        <f t="shared" si="1"/>
        <v>3120212</v>
      </c>
      <c r="E73" s="12"/>
      <c r="G73" t="str">
        <f>B73:B79</f>
        <v>XXXX - Proyecto de Inversión</v>
      </c>
    </row>
    <row r="74" spans="1:7">
      <c r="A74" t="s">
        <v>212</v>
      </c>
      <c r="B74" s="4" t="s">
        <v>244</v>
      </c>
      <c r="C74" s="15">
        <v>312032</v>
      </c>
      <c r="D74" s="15">
        <f t="shared" si="1"/>
        <v>312032</v>
      </c>
      <c r="E74" s="12"/>
    </row>
    <row r="75" spans="1:7">
      <c r="A75" t="s">
        <v>212</v>
      </c>
      <c r="B75" s="4" t="s">
        <v>245</v>
      </c>
      <c r="C75" s="15">
        <v>3120399</v>
      </c>
      <c r="D75" s="15">
        <f>+C75</f>
        <v>3120399</v>
      </c>
      <c r="E75" s="12"/>
    </row>
    <row r="76" spans="1:7">
      <c r="A76" t="s">
        <v>212</v>
      </c>
      <c r="B76" s="4" t="s">
        <v>246</v>
      </c>
      <c r="C76" s="15"/>
      <c r="D76" s="15"/>
      <c r="E76" s="12"/>
    </row>
    <row r="77" spans="1:7">
      <c r="A77" t="s">
        <v>212</v>
      </c>
      <c r="B77" s="4" t="s">
        <v>247</v>
      </c>
      <c r="C77" s="15"/>
      <c r="D77" s="15"/>
      <c r="E77" s="12"/>
    </row>
    <row r="78" spans="1:7">
      <c r="A78" t="s">
        <v>212</v>
      </c>
      <c r="B78" s="4" t="s">
        <v>248</v>
      </c>
      <c r="C78" s="15"/>
      <c r="D78" s="15"/>
      <c r="E78" s="12"/>
    </row>
    <row r="79" spans="1:7">
      <c r="A79" t="s">
        <v>212</v>
      </c>
      <c r="B79" s="4" t="s">
        <v>249</v>
      </c>
      <c r="C79" s="15"/>
      <c r="D79" s="15"/>
      <c r="E79" s="12"/>
    </row>
    <row r="81" spans="1:6">
      <c r="A81" s="2" t="s">
        <v>250</v>
      </c>
      <c r="B81" s="2" t="s">
        <v>251</v>
      </c>
      <c r="C81" s="2" t="s">
        <v>252</v>
      </c>
      <c r="D81" s="2"/>
      <c r="E81" s="2"/>
      <c r="F81" s="2" t="s">
        <v>253</v>
      </c>
    </row>
    <row r="82" spans="1:6">
      <c r="A82" s="16">
        <v>692</v>
      </c>
      <c r="B82" s="17" t="s">
        <v>254</v>
      </c>
      <c r="C82" s="17" t="s">
        <v>255</v>
      </c>
      <c r="D82" s="17">
        <v>1</v>
      </c>
      <c r="E82" s="17">
        <v>1</v>
      </c>
      <c r="F82" s="18" t="s">
        <v>256</v>
      </c>
    </row>
    <row r="83" spans="1:6">
      <c r="A83" s="16">
        <v>692</v>
      </c>
      <c r="B83" s="19" t="s">
        <v>257</v>
      </c>
      <c r="C83" s="17" t="s">
        <v>258</v>
      </c>
      <c r="D83" s="17">
        <v>1</v>
      </c>
      <c r="E83" s="17">
        <v>2</v>
      </c>
      <c r="F83" s="18" t="s">
        <v>259</v>
      </c>
    </row>
    <row r="84" spans="1:6">
      <c r="A84" s="16">
        <v>692</v>
      </c>
      <c r="B84" s="20" t="s">
        <v>260</v>
      </c>
      <c r="C84" s="19" t="s">
        <v>261</v>
      </c>
      <c r="D84" s="19">
        <v>2</v>
      </c>
      <c r="E84" s="19">
        <v>1</v>
      </c>
      <c r="F84" s="18" t="s">
        <v>262</v>
      </c>
    </row>
    <row r="85" spans="1:6">
      <c r="A85" s="16">
        <v>692</v>
      </c>
      <c r="B85" s="21" t="s">
        <v>263</v>
      </c>
      <c r="C85" s="20" t="s">
        <v>260</v>
      </c>
      <c r="D85" s="20">
        <v>3</v>
      </c>
      <c r="E85" s="20">
        <v>1</v>
      </c>
      <c r="F85" s="18" t="s">
        <v>264</v>
      </c>
    </row>
    <row r="86" spans="1:6" ht="67.5">
      <c r="A86" s="16">
        <v>692</v>
      </c>
      <c r="B86" s="39" t="s">
        <v>265</v>
      </c>
      <c r="C86" s="21" t="s">
        <v>266</v>
      </c>
      <c r="D86" s="21">
        <v>4</v>
      </c>
      <c r="E86" s="21">
        <v>1</v>
      </c>
      <c r="F86" s="22" t="s">
        <v>267</v>
      </c>
    </row>
    <row r="87" spans="1:6">
      <c r="A87" s="16">
        <v>692</v>
      </c>
      <c r="B87" s="16"/>
      <c r="C87" s="21" t="s">
        <v>266</v>
      </c>
      <c r="D87" s="21">
        <v>4</v>
      </c>
      <c r="E87" s="21">
        <v>2</v>
      </c>
      <c r="F87" s="22" t="s">
        <v>268</v>
      </c>
    </row>
    <row r="88" spans="1:6">
      <c r="A88" s="16">
        <v>692</v>
      </c>
      <c r="B88" s="16"/>
      <c r="C88" s="21" t="s">
        <v>266</v>
      </c>
      <c r="D88" s="21">
        <v>4</v>
      </c>
      <c r="E88" s="21">
        <v>3</v>
      </c>
      <c r="F88" s="22" t="s">
        <v>269</v>
      </c>
    </row>
    <row r="89" spans="1:6" ht="225">
      <c r="A89" s="16">
        <v>692</v>
      </c>
      <c r="B89" s="16"/>
      <c r="C89" s="39" t="s">
        <v>265</v>
      </c>
      <c r="D89" s="23">
        <v>5</v>
      </c>
      <c r="E89" s="23">
        <v>1</v>
      </c>
      <c r="F89" s="22" t="s">
        <v>270</v>
      </c>
    </row>
    <row r="90" spans="1:6" ht="225">
      <c r="A90" s="16">
        <v>692</v>
      </c>
      <c r="B90" s="16"/>
      <c r="C90" s="39" t="s">
        <v>265</v>
      </c>
      <c r="D90" s="23">
        <v>5</v>
      </c>
      <c r="E90" s="23">
        <v>2</v>
      </c>
      <c r="F90" s="22" t="s">
        <v>271</v>
      </c>
    </row>
    <row r="91" spans="1:6" ht="225">
      <c r="A91" s="16">
        <v>692</v>
      </c>
      <c r="B91" s="16"/>
      <c r="C91" s="39" t="s">
        <v>265</v>
      </c>
      <c r="D91" s="23">
        <v>5</v>
      </c>
      <c r="E91" s="23">
        <v>3</v>
      </c>
      <c r="F91" s="22" t="s">
        <v>272</v>
      </c>
    </row>
    <row r="92" spans="1:6">
      <c r="A92" s="16">
        <v>744</v>
      </c>
      <c r="B92" s="25" t="s">
        <v>273</v>
      </c>
      <c r="C92" s="25" t="s">
        <v>273</v>
      </c>
      <c r="D92" s="25">
        <v>2</v>
      </c>
      <c r="E92" s="25">
        <v>1</v>
      </c>
      <c r="F92" s="22" t="s">
        <v>274</v>
      </c>
    </row>
    <row r="93" spans="1:6">
      <c r="A93" s="16">
        <v>744</v>
      </c>
      <c r="B93" s="26" t="s">
        <v>275</v>
      </c>
      <c r="C93" s="25" t="s">
        <v>273</v>
      </c>
      <c r="D93" s="25">
        <v>2</v>
      </c>
      <c r="E93" s="25">
        <v>2</v>
      </c>
      <c r="F93" s="22" t="s">
        <v>276</v>
      </c>
    </row>
    <row r="94" spans="1:6">
      <c r="A94" s="16">
        <v>744</v>
      </c>
      <c r="B94" s="16"/>
      <c r="C94" s="26" t="s">
        <v>277</v>
      </c>
      <c r="D94" s="26">
        <v>4</v>
      </c>
      <c r="E94" s="26">
        <v>1</v>
      </c>
      <c r="F94" s="22" t="s">
        <v>278</v>
      </c>
    </row>
    <row r="95" spans="1:6">
      <c r="A95" s="16">
        <v>744</v>
      </c>
      <c r="B95" s="16"/>
      <c r="C95" s="26" t="s">
        <v>277</v>
      </c>
      <c r="D95" s="26">
        <v>4</v>
      </c>
      <c r="E95" s="26">
        <v>2</v>
      </c>
      <c r="F95" s="22" t="s">
        <v>279</v>
      </c>
    </row>
    <row r="96" spans="1:6">
      <c r="A96" s="16">
        <v>744</v>
      </c>
      <c r="B96" s="16"/>
      <c r="C96" s="26" t="s">
        <v>277</v>
      </c>
      <c r="D96" s="26">
        <v>4</v>
      </c>
      <c r="E96" s="26">
        <v>3</v>
      </c>
      <c r="F96" s="22" t="s">
        <v>280</v>
      </c>
    </row>
    <row r="97" spans="1:10">
      <c r="A97" s="16">
        <v>744</v>
      </c>
      <c r="B97" s="16"/>
      <c r="C97" s="26" t="s">
        <v>277</v>
      </c>
      <c r="D97" s="26">
        <v>4</v>
      </c>
      <c r="E97" s="26">
        <v>4</v>
      </c>
      <c r="F97" s="22" t="s">
        <v>281</v>
      </c>
    </row>
    <row r="98" spans="1:10">
      <c r="A98" s="16">
        <v>939</v>
      </c>
      <c r="B98" s="21" t="s">
        <v>282</v>
      </c>
      <c r="C98" s="21" t="s">
        <v>283</v>
      </c>
      <c r="D98" s="21">
        <v>1</v>
      </c>
      <c r="E98" s="21">
        <v>1</v>
      </c>
      <c r="F98" s="22" t="s">
        <v>284</v>
      </c>
    </row>
    <row r="99" spans="1:10">
      <c r="A99" s="16">
        <v>939</v>
      </c>
      <c r="B99" s="16"/>
      <c r="C99" s="21" t="s">
        <v>285</v>
      </c>
      <c r="D99" s="21">
        <v>1</v>
      </c>
      <c r="E99" s="21">
        <v>2</v>
      </c>
      <c r="F99" s="22" t="s">
        <v>286</v>
      </c>
    </row>
    <row r="101" spans="1:10">
      <c r="A101" s="5"/>
      <c r="B101" s="5"/>
      <c r="F101" s="5"/>
      <c r="G101" s="5"/>
      <c r="H101" s="5"/>
      <c r="I101" s="5"/>
      <c r="J101" s="5"/>
    </row>
    <row r="102" spans="1:10">
      <c r="A102" s="2" t="s">
        <v>287</v>
      </c>
      <c r="B102" s="5"/>
      <c r="F102" s="5"/>
      <c r="G102" s="5"/>
      <c r="H102" s="5"/>
      <c r="I102" s="5"/>
      <c r="J102" s="5"/>
    </row>
    <row r="103" spans="1:10">
      <c r="A103" s="4" t="s">
        <v>288</v>
      </c>
      <c r="B103" s="17" t="s">
        <v>254</v>
      </c>
      <c r="F103" s="5"/>
      <c r="G103" s="5"/>
      <c r="H103" s="5"/>
      <c r="I103" s="5"/>
      <c r="J103" s="5"/>
    </row>
    <row r="104" spans="1:10">
      <c r="A104" s="4" t="s">
        <v>288</v>
      </c>
      <c r="B104" s="19" t="s">
        <v>257</v>
      </c>
      <c r="F104" s="5"/>
      <c r="G104" s="5"/>
      <c r="H104" s="5"/>
      <c r="I104" s="5"/>
      <c r="J104" s="5"/>
    </row>
    <row r="105" spans="1:10">
      <c r="A105" s="4" t="s">
        <v>288</v>
      </c>
      <c r="B105" s="20" t="s">
        <v>260</v>
      </c>
      <c r="F105" s="5"/>
      <c r="G105" s="5"/>
      <c r="H105" s="5"/>
      <c r="I105" s="5"/>
      <c r="J105" s="5"/>
    </row>
    <row r="106" spans="1:10">
      <c r="A106" s="4" t="s">
        <v>288</v>
      </c>
      <c r="B106" s="21" t="s">
        <v>263</v>
      </c>
      <c r="F106" s="5"/>
      <c r="G106" s="5"/>
      <c r="H106" s="5"/>
      <c r="I106" s="5"/>
      <c r="J106" s="5"/>
    </row>
    <row r="107" spans="1:10" ht="67.5">
      <c r="A107" s="4" t="s">
        <v>288</v>
      </c>
      <c r="B107" s="39" t="s">
        <v>265</v>
      </c>
      <c r="F107" s="5"/>
      <c r="G107" s="5"/>
      <c r="H107" s="5"/>
      <c r="I107" s="5"/>
      <c r="J107" s="5"/>
    </row>
    <row r="108" spans="1:10">
      <c r="A108" s="4" t="s">
        <v>289</v>
      </c>
      <c r="B108" s="20" t="s">
        <v>260</v>
      </c>
      <c r="F108" s="5"/>
      <c r="G108" s="5"/>
      <c r="H108" s="5"/>
      <c r="I108" s="5"/>
      <c r="J108" s="5"/>
    </row>
    <row r="109" spans="1:10">
      <c r="A109" s="4" t="s">
        <v>289</v>
      </c>
      <c r="B109" s="21" t="s">
        <v>263</v>
      </c>
      <c r="F109" s="5"/>
      <c r="G109" s="5"/>
      <c r="H109" s="5"/>
      <c r="I109" s="5"/>
      <c r="J109" s="5"/>
    </row>
    <row r="110" spans="1:10">
      <c r="A110" s="4" t="s">
        <v>290</v>
      </c>
      <c r="B110" s="21"/>
      <c r="F110" s="5"/>
      <c r="G110" s="5"/>
      <c r="H110" s="5"/>
      <c r="I110" s="5"/>
      <c r="J110" s="5"/>
    </row>
    <row r="111" spans="1:10">
      <c r="A111" s="4"/>
      <c r="B111" s="4"/>
      <c r="F111" s="5"/>
      <c r="G111" s="5"/>
      <c r="H111" s="5"/>
      <c r="I111" s="5"/>
      <c r="J111" s="5"/>
    </row>
    <row r="112" spans="1:10">
      <c r="A112" s="4"/>
      <c r="B112" s="4"/>
      <c r="F112" s="5"/>
      <c r="G112" s="5"/>
      <c r="H112" s="5"/>
      <c r="I112" s="5"/>
      <c r="J112" s="5"/>
    </row>
    <row r="113" spans="1:29">
      <c r="A113" s="5"/>
      <c r="B113" s="5"/>
      <c r="F113" s="5"/>
      <c r="G113" s="5"/>
      <c r="H113" s="5"/>
      <c r="I113" s="5"/>
      <c r="J113" s="5"/>
    </row>
    <row r="114" spans="1:29">
      <c r="A114" s="2" t="s">
        <v>291</v>
      </c>
      <c r="B114" s="5"/>
      <c r="F114" s="5"/>
      <c r="G114" s="5"/>
      <c r="H114" s="5"/>
      <c r="I114" s="5"/>
      <c r="J114" s="5"/>
    </row>
    <row r="115" spans="1:29">
      <c r="A115" s="24" t="s">
        <v>292</v>
      </c>
      <c r="B115" s="5"/>
      <c r="F115" s="5" t="b">
        <f>IF($D56="FUNCIONAMIENTO",$E56,IF($D56="INVERSIÓN",IF($E56=InfoBase!$A$103,InfoBase!$B$103:$B$107,IF($E56=InfoBase!$A$108,InfoBase!$B$108:$B$109,IF($E56=InfoBase!$A$110,InfoBase!$B$110)))))</f>
        <v>0</v>
      </c>
      <c r="G115" s="5"/>
      <c r="H115" s="5"/>
      <c r="I115" s="5"/>
      <c r="J115" s="5"/>
    </row>
    <row r="116" spans="1:29">
      <c r="A116" s="24" t="s">
        <v>293</v>
      </c>
      <c r="B116" s="5"/>
      <c r="F116" s="5"/>
      <c r="G116" s="5"/>
      <c r="H116" s="5"/>
      <c r="I116" s="5"/>
      <c r="J116" s="5"/>
    </row>
    <row r="117" spans="1:29">
      <c r="A117" s="24" t="s">
        <v>294</v>
      </c>
      <c r="B117" s="5"/>
      <c r="F117" s="5"/>
      <c r="G117" s="5"/>
      <c r="H117" s="5"/>
      <c r="I117" s="5"/>
      <c r="J117" s="5"/>
    </row>
    <row r="118" spans="1:29">
      <c r="A118" s="24" t="s">
        <v>295</v>
      </c>
      <c r="B118" s="5"/>
      <c r="F118" s="5"/>
      <c r="G118" s="5"/>
      <c r="H118" s="5"/>
      <c r="I118" s="5"/>
      <c r="J118" s="5"/>
      <c r="AB118" t="s">
        <v>296</v>
      </c>
      <c r="AC118" t="s">
        <v>297</v>
      </c>
    </row>
    <row r="119" spans="1:29">
      <c r="A119" s="24" t="s">
        <v>298</v>
      </c>
      <c r="B119" s="5"/>
      <c r="F119" s="5"/>
      <c r="G119" s="5"/>
      <c r="H119" s="5"/>
      <c r="I119" s="5"/>
      <c r="J119" s="5"/>
      <c r="AB119" t="s">
        <v>299</v>
      </c>
      <c r="AC119" t="s">
        <v>300</v>
      </c>
    </row>
    <row r="120" spans="1:29">
      <c r="A120" s="24" t="s">
        <v>301</v>
      </c>
      <c r="B120" s="5"/>
      <c r="F120" s="5"/>
      <c r="G120" s="5"/>
      <c r="H120" s="5"/>
      <c r="I120" s="5"/>
      <c r="J120" s="5"/>
      <c r="AB120" t="s">
        <v>302</v>
      </c>
      <c r="AC120" t="s">
        <v>303</v>
      </c>
    </row>
    <row r="121" spans="1:29">
      <c r="A121" s="24"/>
      <c r="B121" s="5"/>
      <c r="F121" s="5"/>
      <c r="G121" s="5"/>
      <c r="H121" s="5"/>
      <c r="I121" s="5"/>
      <c r="J121" s="5"/>
      <c r="AB121" t="s">
        <v>304</v>
      </c>
      <c r="AC121" t="s">
        <v>305</v>
      </c>
    </row>
    <row r="122" spans="1:29">
      <c r="A122" s="24"/>
      <c r="B122" s="5"/>
      <c r="F122" s="5"/>
      <c r="G122" s="5"/>
      <c r="H122" s="5"/>
      <c r="I122" s="5"/>
      <c r="J122" s="5"/>
      <c r="AB122" t="s">
        <v>306</v>
      </c>
      <c r="AC122" t="s">
        <v>307</v>
      </c>
    </row>
    <row r="123" spans="1:29">
      <c r="A123" s="24"/>
      <c r="B123" s="5"/>
      <c r="F123" s="5"/>
      <c r="G123" s="5"/>
      <c r="H123" s="5"/>
      <c r="I123" s="5"/>
      <c r="J123" s="5"/>
      <c r="AB123" t="s">
        <v>308</v>
      </c>
      <c r="AC123" t="s">
        <v>309</v>
      </c>
    </row>
    <row r="124" spans="1:29">
      <c r="A124" s="24"/>
      <c r="B124" s="5"/>
      <c r="F124" s="5"/>
      <c r="G124" s="5"/>
      <c r="H124" s="5"/>
      <c r="I124" s="5"/>
      <c r="J124" s="5"/>
      <c r="AB124" t="s">
        <v>310</v>
      </c>
      <c r="AC124" t="s">
        <v>311</v>
      </c>
    </row>
    <row r="125" spans="1:29">
      <c r="A125" s="5"/>
      <c r="B125" s="5"/>
      <c r="F125" s="5"/>
      <c r="G125" s="5"/>
      <c r="H125" s="5"/>
      <c r="I125" s="5"/>
      <c r="J125" s="5"/>
      <c r="AB125" t="s">
        <v>312</v>
      </c>
      <c r="AC125" t="s">
        <v>313</v>
      </c>
    </row>
    <row r="126" spans="1:29">
      <c r="A126" s="5"/>
      <c r="B126" s="5"/>
      <c r="F126" s="5"/>
      <c r="G126" s="5"/>
      <c r="H126" s="5"/>
      <c r="I126" s="5"/>
      <c r="J126" s="5"/>
      <c r="AB126" t="s">
        <v>314</v>
      </c>
      <c r="AC126" t="s">
        <v>315</v>
      </c>
    </row>
    <row r="127" spans="1:29">
      <c r="A127" s="85" t="s">
        <v>316</v>
      </c>
      <c r="B127" s="85"/>
      <c r="C127" s="85"/>
      <c r="F127" s="5"/>
      <c r="G127" s="5"/>
      <c r="H127" s="5"/>
      <c r="I127" s="5"/>
      <c r="J127" s="5"/>
      <c r="AB127" t="s">
        <v>317</v>
      </c>
      <c r="AC127" t="s">
        <v>318</v>
      </c>
    </row>
    <row r="128" spans="1:29">
      <c r="A128" s="31" t="s">
        <v>319</v>
      </c>
      <c r="B128" s="32" t="s">
        <v>320</v>
      </c>
      <c r="C128" s="33" t="s">
        <v>321</v>
      </c>
      <c r="F128" s="5"/>
      <c r="G128" s="5"/>
      <c r="H128" s="5"/>
      <c r="I128" s="5"/>
      <c r="J128" s="5"/>
      <c r="AB128" t="s">
        <v>322</v>
      </c>
      <c r="AC128" t="s">
        <v>323</v>
      </c>
    </row>
    <row r="129" spans="1:29">
      <c r="A129" s="27" t="s">
        <v>324</v>
      </c>
      <c r="B129" s="28" t="s">
        <v>325</v>
      </c>
      <c r="C129" s="29" t="s">
        <v>326</v>
      </c>
      <c r="F129" s="5"/>
      <c r="G129" s="5"/>
      <c r="H129" s="5"/>
      <c r="I129" s="5"/>
      <c r="J129" s="5"/>
      <c r="AB129" t="s">
        <v>327</v>
      </c>
      <c r="AC129" t="s">
        <v>328</v>
      </c>
    </row>
    <row r="130" spans="1:29">
      <c r="A130" s="27" t="s">
        <v>329</v>
      </c>
      <c r="B130" s="28" t="s">
        <v>330</v>
      </c>
      <c r="C130" s="29" t="s">
        <v>331</v>
      </c>
      <c r="F130" s="5"/>
      <c r="G130" s="5"/>
      <c r="H130" s="5"/>
      <c r="I130" s="5"/>
      <c r="J130" s="5"/>
      <c r="AB130" t="s">
        <v>332</v>
      </c>
      <c r="AC130" t="s">
        <v>333</v>
      </c>
    </row>
    <row r="131" spans="1:29">
      <c r="A131" s="27" t="s">
        <v>334</v>
      </c>
      <c r="B131" s="40" t="s">
        <v>325</v>
      </c>
      <c r="C131" s="29" t="s">
        <v>326</v>
      </c>
      <c r="F131" s="5"/>
      <c r="G131" s="5"/>
      <c r="H131" s="5"/>
      <c r="I131" s="5"/>
      <c r="J131" s="5"/>
      <c r="AB131" t="s">
        <v>335</v>
      </c>
      <c r="AC131" t="s">
        <v>336</v>
      </c>
    </row>
    <row r="132" spans="1:29">
      <c r="A132" s="27" t="s">
        <v>337</v>
      </c>
      <c r="B132" s="28" t="s">
        <v>330</v>
      </c>
      <c r="C132" s="29" t="s">
        <v>338</v>
      </c>
      <c r="F132" s="5"/>
      <c r="G132" s="5"/>
      <c r="H132" s="5"/>
      <c r="I132" s="5"/>
      <c r="J132" s="5"/>
      <c r="AB132" t="s">
        <v>339</v>
      </c>
      <c r="AC132" t="s">
        <v>340</v>
      </c>
    </row>
    <row r="133" spans="1:29">
      <c r="A133" s="27" t="s">
        <v>341</v>
      </c>
      <c r="B133" s="28" t="s">
        <v>330</v>
      </c>
      <c r="C133" s="29" t="s">
        <v>342</v>
      </c>
      <c r="F133" s="5"/>
      <c r="G133" s="5"/>
      <c r="H133" s="5"/>
      <c r="I133" s="5"/>
      <c r="J133" s="5"/>
      <c r="AB133" t="s">
        <v>343</v>
      </c>
      <c r="AC133" t="s">
        <v>344</v>
      </c>
    </row>
    <row r="134" spans="1:29">
      <c r="A134" s="30" t="s">
        <v>213</v>
      </c>
      <c r="B134" s="28" t="s">
        <v>345</v>
      </c>
      <c r="C134" s="29" t="s">
        <v>346</v>
      </c>
      <c r="F134" s="5"/>
      <c r="G134" s="5"/>
      <c r="H134" s="5"/>
      <c r="I134" s="5"/>
      <c r="J134" s="5"/>
      <c r="AB134" t="s">
        <v>347</v>
      </c>
      <c r="AC134" t="s">
        <v>348</v>
      </c>
    </row>
    <row r="135" spans="1:29">
      <c r="A135" s="30"/>
      <c r="B135" s="28" t="s">
        <v>345</v>
      </c>
      <c r="C135" s="29" t="s">
        <v>349</v>
      </c>
      <c r="F135" s="5"/>
      <c r="G135" s="5"/>
      <c r="H135" s="5"/>
      <c r="I135" s="5"/>
      <c r="J135" s="5"/>
      <c r="AB135" t="s">
        <v>350</v>
      </c>
      <c r="AC135" t="s">
        <v>351</v>
      </c>
    </row>
    <row r="136" spans="1:29">
      <c r="A136" s="30"/>
      <c r="B136" s="28" t="s">
        <v>345</v>
      </c>
      <c r="C136" s="29" t="s">
        <v>352</v>
      </c>
      <c r="F136" s="5"/>
      <c r="G136" s="5"/>
      <c r="H136" s="5"/>
      <c r="I136" s="5"/>
      <c r="J136" s="5"/>
      <c r="AB136" t="s">
        <v>353</v>
      </c>
      <c r="AC136" t="s">
        <v>354</v>
      </c>
    </row>
    <row r="137" spans="1:29">
      <c r="A137" s="30"/>
      <c r="B137" s="28" t="s">
        <v>345</v>
      </c>
      <c r="C137" s="29" t="s">
        <v>355</v>
      </c>
      <c r="F137" s="5"/>
      <c r="G137" s="5"/>
      <c r="H137" s="5"/>
      <c r="I137" s="5"/>
      <c r="J137" s="5"/>
      <c r="AB137" t="s">
        <v>356</v>
      </c>
      <c r="AC137" t="s">
        <v>357</v>
      </c>
    </row>
    <row r="138" spans="1:29">
      <c r="A138" s="30"/>
      <c r="B138" s="28" t="s">
        <v>345</v>
      </c>
      <c r="C138" s="29" t="s">
        <v>358</v>
      </c>
      <c r="F138" s="5"/>
      <c r="G138" s="5"/>
      <c r="H138" s="5"/>
      <c r="I138" s="5"/>
      <c r="J138" s="5"/>
    </row>
    <row r="139" spans="1:29">
      <c r="A139" s="30"/>
      <c r="B139" s="28" t="s">
        <v>345</v>
      </c>
      <c r="C139" s="29" t="s">
        <v>359</v>
      </c>
      <c r="F139" s="5"/>
      <c r="G139" s="5"/>
      <c r="H139" s="5"/>
      <c r="I139" s="5"/>
      <c r="J139" s="5"/>
    </row>
    <row r="140" spans="1:29">
      <c r="A140" s="30"/>
      <c r="B140" s="28" t="s">
        <v>325</v>
      </c>
      <c r="C140" s="29" t="s">
        <v>360</v>
      </c>
      <c r="F140" s="5"/>
      <c r="G140" s="5"/>
      <c r="H140" s="5"/>
      <c r="I140" s="5"/>
      <c r="J140" s="5"/>
    </row>
    <row r="141" spans="1:29">
      <c r="A141" s="30"/>
      <c r="B141" s="28" t="s">
        <v>325</v>
      </c>
      <c r="C141" s="29" t="s">
        <v>361</v>
      </c>
      <c r="J141" s="5"/>
    </row>
    <row r="142" spans="1:29">
      <c r="A142" s="30"/>
      <c r="B142" s="28" t="s">
        <v>325</v>
      </c>
      <c r="C142" s="29" t="s">
        <v>362</v>
      </c>
      <c r="D142" s="5"/>
      <c r="E142" s="5"/>
      <c r="J142" s="5"/>
    </row>
    <row r="143" spans="1:29">
      <c r="A143" s="30"/>
      <c r="B143" s="28" t="s">
        <v>325</v>
      </c>
      <c r="C143" s="29" t="s">
        <v>363</v>
      </c>
      <c r="D143" s="5"/>
      <c r="E143" s="5"/>
      <c r="J143" s="5"/>
    </row>
    <row r="144" spans="1:29">
      <c r="A144" s="30"/>
      <c r="B144" s="28" t="s">
        <v>325</v>
      </c>
      <c r="C144" s="29" t="s">
        <v>364</v>
      </c>
      <c r="D144" s="5"/>
      <c r="E144" s="5"/>
      <c r="J144" s="5"/>
    </row>
    <row r="145" spans="1:10">
      <c r="A145" s="30"/>
      <c r="B145" s="28" t="s">
        <v>330</v>
      </c>
      <c r="C145" s="29" t="s">
        <v>365</v>
      </c>
      <c r="D145" s="5"/>
      <c r="E145" s="5"/>
      <c r="J145" s="5"/>
    </row>
    <row r="146" spans="1:10">
      <c r="A146" s="30"/>
      <c r="B146" s="28" t="s">
        <v>366</v>
      </c>
      <c r="C146" s="29" t="s">
        <v>367</v>
      </c>
      <c r="D146" s="5"/>
      <c r="E146" s="5"/>
      <c r="J146" s="5"/>
    </row>
    <row r="147" spans="1:10">
      <c r="A147" s="30"/>
      <c r="B147" s="28" t="s">
        <v>366</v>
      </c>
      <c r="C147" s="29" t="s">
        <v>368</v>
      </c>
      <c r="D147" s="5"/>
      <c r="E147" s="5"/>
      <c r="J147" s="5"/>
    </row>
    <row r="148" spans="1:10">
      <c r="A148" s="30"/>
      <c r="B148" s="28" t="s">
        <v>366</v>
      </c>
      <c r="C148" s="29" t="s">
        <v>369</v>
      </c>
      <c r="D148" s="5"/>
      <c r="E148" s="5"/>
      <c r="J148" s="5"/>
    </row>
    <row r="149" spans="1:10">
      <c r="A149" s="30"/>
      <c r="B149" s="28" t="s">
        <v>366</v>
      </c>
      <c r="C149" s="29" t="s">
        <v>370</v>
      </c>
      <c r="D149" s="5"/>
      <c r="E149" s="5"/>
      <c r="J149" s="5"/>
    </row>
    <row r="150" spans="1:10">
      <c r="A150" s="30"/>
      <c r="B150" s="28" t="s">
        <v>366</v>
      </c>
      <c r="C150" s="29" t="s">
        <v>371</v>
      </c>
      <c r="D150" s="5"/>
      <c r="E150" s="5"/>
      <c r="J150" s="5"/>
    </row>
    <row r="151" spans="1:10">
      <c r="A151" s="30"/>
      <c r="B151" s="28" t="s">
        <v>366</v>
      </c>
      <c r="C151" s="29" t="s">
        <v>372</v>
      </c>
      <c r="D151" s="5"/>
      <c r="E151" s="5"/>
      <c r="J151" s="5"/>
    </row>
    <row r="152" spans="1:10">
      <c r="A152" s="30"/>
      <c r="B152" s="28" t="s">
        <v>373</v>
      </c>
      <c r="C152" s="29" t="s">
        <v>374</v>
      </c>
      <c r="D152" s="5"/>
      <c r="E152" s="5"/>
      <c r="J152" s="5"/>
    </row>
    <row r="153" spans="1:10">
      <c r="A153" s="30"/>
      <c r="B153" s="28" t="s">
        <v>373</v>
      </c>
      <c r="C153" s="29" t="s">
        <v>375</v>
      </c>
      <c r="D153" s="5"/>
      <c r="E153" s="5"/>
      <c r="J153" s="5"/>
    </row>
    <row r="154" spans="1:10">
      <c r="A154" s="30"/>
      <c r="B154" s="28" t="s">
        <v>373</v>
      </c>
      <c r="C154" s="29" t="s">
        <v>376</v>
      </c>
      <c r="D154" s="5"/>
      <c r="E154" s="5"/>
      <c r="J154" s="5"/>
    </row>
    <row r="155" spans="1:10">
      <c r="A155" s="30"/>
      <c r="B155" s="28" t="s">
        <v>373</v>
      </c>
      <c r="C155" s="29" t="s">
        <v>377</v>
      </c>
      <c r="D155" s="5"/>
      <c r="E155" s="5"/>
      <c r="J155" s="5"/>
    </row>
    <row r="156" spans="1:10">
      <c r="A156" s="30"/>
      <c r="B156" s="28"/>
      <c r="C156" s="29" t="s">
        <v>213</v>
      </c>
      <c r="D156" s="5"/>
      <c r="E156" s="5"/>
      <c r="J156" s="5"/>
    </row>
    <row r="157" spans="1:10">
      <c r="A157" s="5"/>
      <c r="B157" s="5"/>
      <c r="C157" s="5"/>
      <c r="D157" s="5"/>
      <c r="E157" s="5"/>
      <c r="J157" s="5"/>
    </row>
    <row r="158" spans="1:10">
      <c r="A158" s="5"/>
      <c r="B158" s="5"/>
      <c r="C158" s="5"/>
      <c r="D158" s="5"/>
      <c r="E158" s="5"/>
      <c r="J158" s="5"/>
    </row>
    <row r="159" spans="1:10">
      <c r="A159" s="31" t="s">
        <v>378</v>
      </c>
      <c r="B159" s="5"/>
      <c r="C159" s="5"/>
      <c r="D159" s="5"/>
      <c r="E159" s="5"/>
      <c r="J159" s="5"/>
    </row>
    <row r="160" spans="1:10">
      <c r="A160" s="28" t="s">
        <v>325</v>
      </c>
      <c r="B160" s="5"/>
      <c r="C160" s="5"/>
      <c r="D160" s="5"/>
      <c r="E160" s="5"/>
      <c r="J160" s="5"/>
    </row>
    <row r="161" spans="1:10">
      <c r="A161" s="28" t="s">
        <v>330</v>
      </c>
      <c r="B161" s="5"/>
      <c r="C161" s="5"/>
      <c r="D161" s="5"/>
      <c r="E161" s="5"/>
      <c r="J161" s="5"/>
    </row>
    <row r="162" spans="1:10">
      <c r="A162" s="28" t="s">
        <v>345</v>
      </c>
      <c r="B162" s="5"/>
      <c r="C162" s="5"/>
      <c r="D162" s="5"/>
      <c r="E162" s="5"/>
      <c r="J162" s="5"/>
    </row>
    <row r="163" spans="1:10">
      <c r="A163" s="28" t="s">
        <v>366</v>
      </c>
      <c r="B163" s="5"/>
      <c r="C163" s="5"/>
      <c r="D163" s="5"/>
      <c r="E163" s="5"/>
      <c r="J163" s="5"/>
    </row>
    <row r="164" spans="1:10">
      <c r="A164" s="28" t="s">
        <v>373</v>
      </c>
      <c r="B164" s="5"/>
      <c r="C164" s="5"/>
      <c r="D164" s="5"/>
      <c r="E164" s="5"/>
      <c r="J164" s="5"/>
    </row>
    <row r="165" spans="1:10">
      <c r="A165" s="28" t="s">
        <v>213</v>
      </c>
      <c r="B165" s="5"/>
      <c r="C165" s="5"/>
      <c r="D165" s="5"/>
      <c r="E165" s="5"/>
      <c r="J165" s="5"/>
    </row>
    <row r="166" spans="1:10">
      <c r="A166" s="5"/>
      <c r="B166" s="5"/>
      <c r="C166" s="5"/>
      <c r="D166" s="5"/>
      <c r="E166" s="5"/>
      <c r="J166" s="5"/>
    </row>
    <row r="167" spans="1:10">
      <c r="A167" s="5"/>
      <c r="B167" s="5"/>
      <c r="C167" s="5"/>
      <c r="D167" s="5"/>
      <c r="E167" s="5"/>
      <c r="J167" s="5"/>
    </row>
    <row r="168" spans="1:10">
      <c r="A168" s="5"/>
      <c r="B168" s="5"/>
      <c r="C168" s="5"/>
      <c r="D168" s="5"/>
      <c r="E168" s="5"/>
      <c r="J168" s="5"/>
    </row>
    <row r="169" spans="1:10">
      <c r="A169" s="2" t="s">
        <v>379</v>
      </c>
      <c r="B169" s="5"/>
      <c r="C169" s="5"/>
      <c r="D169" s="5"/>
      <c r="E169" s="5"/>
      <c r="J169" s="5"/>
    </row>
    <row r="170" spans="1:10">
      <c r="A170" s="24" t="s">
        <v>380</v>
      </c>
      <c r="B170" s="5"/>
      <c r="C170" s="5"/>
      <c r="D170" s="5"/>
      <c r="E170" s="5"/>
      <c r="J170" s="5"/>
    </row>
    <row r="171" spans="1:10">
      <c r="A171" s="24" t="s">
        <v>45</v>
      </c>
      <c r="B171" s="5"/>
      <c r="C171" s="5"/>
      <c r="D171" s="5"/>
      <c r="E171" s="5"/>
      <c r="J171" s="5"/>
    </row>
    <row r="172" spans="1:10">
      <c r="A172" s="24" t="s">
        <v>381</v>
      </c>
      <c r="B172" s="5"/>
      <c r="C172" s="5"/>
      <c r="D172" s="5"/>
      <c r="E172" s="5"/>
      <c r="F172" s="5"/>
      <c r="G172" s="5"/>
      <c r="H172" s="5"/>
      <c r="I172" s="5"/>
      <c r="J172" s="5"/>
    </row>
    <row r="173" spans="1:10">
      <c r="A173" s="24"/>
      <c r="B173" s="5"/>
      <c r="C173" s="5"/>
      <c r="D173" s="5"/>
      <c r="E173" s="5"/>
      <c r="F173" s="5"/>
      <c r="G173" s="5"/>
      <c r="H173" s="5"/>
      <c r="I173" s="5"/>
      <c r="J173" s="5"/>
    </row>
    <row r="174" spans="1:10">
      <c r="A174" s="24"/>
      <c r="B174" s="5"/>
      <c r="C174" s="5"/>
      <c r="D174" s="5"/>
      <c r="E174" s="5"/>
      <c r="F174" s="5"/>
      <c r="G174" s="5"/>
      <c r="H174" s="5"/>
      <c r="I174" s="5"/>
      <c r="J174" s="5"/>
    </row>
    <row r="175" spans="1:10">
      <c r="A175" s="5"/>
      <c r="B175" s="5"/>
      <c r="C175" s="5"/>
      <c r="D175" s="5"/>
      <c r="E175" s="5"/>
      <c r="F175" s="5"/>
      <c r="G175" s="5"/>
      <c r="H175" s="5"/>
      <c r="I175" s="5"/>
      <c r="J175" s="5"/>
    </row>
    <row r="176" spans="1:10">
      <c r="A176" s="5"/>
      <c r="B176" s="5"/>
      <c r="C176" s="5"/>
      <c r="D176" s="5"/>
      <c r="E176" s="5"/>
      <c r="F176" s="5"/>
      <c r="G176" s="5"/>
      <c r="H176" s="5"/>
      <c r="I176" s="5"/>
      <c r="J176" s="5"/>
    </row>
    <row r="177" spans="1:10">
      <c r="A177" s="2" t="s">
        <v>382</v>
      </c>
      <c r="B177" s="2" t="s">
        <v>383</v>
      </c>
      <c r="D177" s="5"/>
      <c r="E177" s="5"/>
      <c r="F177" s="5"/>
      <c r="G177" s="5"/>
      <c r="H177" s="5"/>
      <c r="I177" s="5"/>
      <c r="J177" s="5"/>
    </row>
    <row r="178" spans="1:10">
      <c r="A178" s="24" t="s">
        <v>384</v>
      </c>
      <c r="B178" s="24" t="s">
        <v>385</v>
      </c>
    </row>
    <row r="179" spans="1:10">
      <c r="A179" s="24" t="s">
        <v>386</v>
      </c>
      <c r="B179" s="24" t="s">
        <v>387</v>
      </c>
    </row>
    <row r="180" spans="1:10">
      <c r="A180" s="24" t="s">
        <v>388</v>
      </c>
      <c r="B180" s="24" t="s">
        <v>389</v>
      </c>
    </row>
    <row r="181" spans="1:10">
      <c r="A181" s="24" t="s">
        <v>390</v>
      </c>
      <c r="B181" s="24" t="s">
        <v>389</v>
      </c>
    </row>
    <row r="182" spans="1:10">
      <c r="A182" s="24" t="s">
        <v>391</v>
      </c>
      <c r="B182" s="24" t="s">
        <v>389</v>
      </c>
    </row>
    <row r="183" spans="1:10">
      <c r="A183" s="24" t="s">
        <v>392</v>
      </c>
      <c r="B183" s="24" t="s">
        <v>393</v>
      </c>
    </row>
    <row r="184" spans="1:10">
      <c r="A184" s="24" t="s">
        <v>394</v>
      </c>
      <c r="B184" s="24" t="s">
        <v>393</v>
      </c>
    </row>
    <row r="185" spans="1:10">
      <c r="A185" s="24" t="s">
        <v>395</v>
      </c>
      <c r="B185" s="24" t="s">
        <v>393</v>
      </c>
    </row>
    <row r="186" spans="1:10">
      <c r="A186" s="24" t="s">
        <v>396</v>
      </c>
      <c r="B186" s="24" t="s">
        <v>397</v>
      </c>
    </row>
    <row r="187" spans="1:10">
      <c r="A187" s="24" t="s">
        <v>398</v>
      </c>
      <c r="B187" s="24" t="s">
        <v>397</v>
      </c>
    </row>
    <row r="188" spans="1:10">
      <c r="A188" s="24" t="s">
        <v>399</v>
      </c>
      <c r="B188" s="24" t="s">
        <v>400</v>
      </c>
    </row>
    <row r="189" spans="1:10">
      <c r="A189" s="24" t="s">
        <v>401</v>
      </c>
      <c r="B189" s="24" t="s">
        <v>400</v>
      </c>
    </row>
    <row r="190" spans="1:10">
      <c r="A190" s="24" t="s">
        <v>402</v>
      </c>
      <c r="B190" s="24" t="s">
        <v>403</v>
      </c>
    </row>
    <row r="191" spans="1:10">
      <c r="A191" s="24" t="s">
        <v>404</v>
      </c>
      <c r="B191" s="24" t="s">
        <v>405</v>
      </c>
    </row>
    <row r="192" spans="1:10">
      <c r="A192" s="24" t="s">
        <v>406</v>
      </c>
      <c r="B192" s="24" t="s">
        <v>405</v>
      </c>
    </row>
    <row r="193" spans="1:2">
      <c r="A193" s="24" t="s">
        <v>407</v>
      </c>
      <c r="B193" s="24" t="s">
        <v>408</v>
      </c>
    </row>
    <row r="194" spans="1:2">
      <c r="A194" s="24" t="s">
        <v>409</v>
      </c>
      <c r="B194" s="24" t="s">
        <v>410</v>
      </c>
    </row>
    <row r="195" spans="1:2">
      <c r="A195" s="24" t="s">
        <v>411</v>
      </c>
      <c r="B195" s="24" t="s">
        <v>410</v>
      </c>
    </row>
    <row r="197" spans="1:2">
      <c r="A197" s="2" t="s">
        <v>412</v>
      </c>
    </row>
    <row r="198" spans="1:2">
      <c r="A198" s="24" t="s">
        <v>413</v>
      </c>
    </row>
    <row r="199" spans="1:2">
      <c r="A199" s="24" t="s">
        <v>414</v>
      </c>
    </row>
    <row r="200" spans="1:2">
      <c r="A200" s="24" t="s">
        <v>415</v>
      </c>
    </row>
    <row r="201" spans="1:2">
      <c r="A201" s="24" t="s">
        <v>55</v>
      </c>
    </row>
    <row r="202" spans="1:2">
      <c r="A202" s="24" t="s">
        <v>416</v>
      </c>
    </row>
    <row r="203" spans="1:2">
      <c r="A203" s="24" t="s">
        <v>63</v>
      </c>
    </row>
    <row r="204" spans="1:2">
      <c r="A204" s="24" t="s">
        <v>58</v>
      </c>
    </row>
    <row r="205" spans="1:2">
      <c r="A205" s="24" t="s">
        <v>417</v>
      </c>
    </row>
    <row r="206" spans="1:2">
      <c r="A206" s="24" t="s">
        <v>44</v>
      </c>
    </row>
    <row r="207" spans="1:2">
      <c r="A207" s="24"/>
    </row>
    <row r="209" spans="1:1">
      <c r="A209" s="2" t="s">
        <v>418</v>
      </c>
    </row>
    <row r="210" spans="1:1">
      <c r="A210" s="24" t="s">
        <v>419</v>
      </c>
    </row>
    <row r="211" spans="1:1">
      <c r="A211" s="24" t="s">
        <v>420</v>
      </c>
    </row>
    <row r="212" spans="1:1">
      <c r="A212" s="24" t="s">
        <v>421</v>
      </c>
    </row>
    <row r="213" spans="1:1">
      <c r="A213" s="24" t="s">
        <v>422</v>
      </c>
    </row>
    <row r="214" spans="1:1">
      <c r="A214" s="24" t="s">
        <v>423</v>
      </c>
    </row>
    <row r="215" spans="1:1">
      <c r="A215" s="24" t="s">
        <v>424</v>
      </c>
    </row>
    <row r="216" spans="1:1">
      <c r="A216" s="24" t="s">
        <v>425</v>
      </c>
    </row>
    <row r="217" spans="1:1">
      <c r="A217" s="24" t="s">
        <v>426</v>
      </c>
    </row>
    <row r="218" spans="1:1">
      <c r="A218" s="24" t="s">
        <v>427</v>
      </c>
    </row>
    <row r="219" spans="1:1">
      <c r="A219" s="24" t="s">
        <v>428</v>
      </c>
    </row>
    <row r="220" spans="1:1">
      <c r="A220" s="24" t="s">
        <v>429</v>
      </c>
    </row>
    <row r="221" spans="1:1">
      <c r="A221" s="24" t="s">
        <v>430</v>
      </c>
    </row>
    <row r="222" spans="1:1">
      <c r="A222" s="24" t="s">
        <v>431</v>
      </c>
    </row>
    <row r="223" spans="1:1">
      <c r="A223" s="24" t="s">
        <v>432</v>
      </c>
    </row>
    <row r="224" spans="1:1">
      <c r="A224" s="24" t="s">
        <v>433</v>
      </c>
    </row>
    <row r="225" spans="1:1">
      <c r="A225" s="24" t="s">
        <v>434</v>
      </c>
    </row>
    <row r="226" spans="1:1">
      <c r="A226" s="24"/>
    </row>
    <row r="227" spans="1:1">
      <c r="A227" s="24"/>
    </row>
    <row r="228" spans="1:1">
      <c r="A228" s="24"/>
    </row>
    <row r="231" spans="1:1">
      <c r="A231" s="2" t="s">
        <v>435</v>
      </c>
    </row>
    <row r="232" spans="1:1">
      <c r="A232" s="24" t="s">
        <v>436</v>
      </c>
    </row>
    <row r="233" spans="1:1">
      <c r="A233" s="24" t="s">
        <v>437</v>
      </c>
    </row>
    <row r="234" spans="1:1">
      <c r="A234" s="24" t="s">
        <v>438</v>
      </c>
    </row>
    <row r="235" spans="1:1">
      <c r="A235" s="24" t="s">
        <v>439</v>
      </c>
    </row>
    <row r="236" spans="1:1">
      <c r="A236" s="24" t="s">
        <v>440</v>
      </c>
    </row>
    <row r="237" spans="1:1">
      <c r="A237" s="24" t="s">
        <v>441</v>
      </c>
    </row>
    <row r="238" spans="1:1">
      <c r="A238" s="24"/>
    </row>
    <row r="239" spans="1:1">
      <c r="A239" s="24"/>
    </row>
    <row r="240" spans="1:1">
      <c r="A240" s="24"/>
    </row>
    <row r="241" spans="1:1">
      <c r="A241" s="24"/>
    </row>
    <row r="243" spans="1:1">
      <c r="A243" t="s">
        <v>442</v>
      </c>
    </row>
    <row r="244" spans="1:1">
      <c r="A244" t="s">
        <v>443</v>
      </c>
    </row>
    <row r="245" spans="1:1">
      <c r="A245" t="s">
        <v>54</v>
      </c>
    </row>
    <row r="246" spans="1:1">
      <c r="A246" t="s">
        <v>43</v>
      </c>
    </row>
    <row r="247" spans="1:1">
      <c r="A247" t="s">
        <v>76</v>
      </c>
    </row>
    <row r="248" spans="1:1">
      <c r="A248" t="s">
        <v>84</v>
      </c>
    </row>
    <row r="249" spans="1:1">
      <c r="A249" t="s">
        <v>86</v>
      </c>
    </row>
    <row r="250" spans="1:1">
      <c r="A250" t="s">
        <v>444</v>
      </c>
    </row>
    <row r="251" spans="1:1">
      <c r="A251" t="s">
        <v>90</v>
      </c>
    </row>
    <row r="252" spans="1:1">
      <c r="A252" t="s">
        <v>97</v>
      </c>
    </row>
    <row r="253" spans="1:1">
      <c r="A253" t="s">
        <v>101</v>
      </c>
    </row>
    <row r="254" spans="1:1">
      <c r="A254" t="s">
        <v>111</v>
      </c>
    </row>
    <row r="255" spans="1:1">
      <c r="A255" t="s">
        <v>113</v>
      </c>
    </row>
    <row r="256" spans="1:1">
      <c r="A256" t="s">
        <v>115</v>
      </c>
    </row>
  </sheetData>
  <mergeCells count="1">
    <mergeCell ref="A127:C127"/>
  </mergeCells>
  <phoneticPr fontId="2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34093dc-808d-4c8c-b0c7-3ea477d4ae0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D191A9417F75841AAC8B07632B0E482" ma:contentTypeVersion="4" ma:contentTypeDescription="Crear nuevo documento." ma:contentTypeScope="" ma:versionID="a213a3f5673e6efd6b6405beb091a08a">
  <xsd:schema xmlns:xsd="http://www.w3.org/2001/XMLSchema" xmlns:xs="http://www.w3.org/2001/XMLSchema" xmlns:p="http://schemas.microsoft.com/office/2006/metadata/properties" xmlns:ns3="d34093dc-808d-4c8c-b0c7-3ea477d4ae0d" targetNamespace="http://schemas.microsoft.com/office/2006/metadata/properties" ma:root="true" ma:fieldsID="9efdc8efe254452f9efe08898cbb7081" ns3:_="">
    <xsd:import namespace="d34093dc-808d-4c8c-b0c7-3ea477d4ae0d"/>
    <xsd:element name="properties">
      <xsd:complexType>
        <xsd:sequence>
          <xsd:element name="documentManagement">
            <xsd:complexType>
              <xsd:all>
                <xsd:element ref="ns3:_activity"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4093dc-808d-4c8c-b0c7-3ea477d4ae0d"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419220-B905-4947-9813-515DBA37501C}">
  <ds:schemaRefs>
    <ds:schemaRef ds:uri="http://schemas.microsoft.com/office/2006/metadata/properties"/>
    <ds:schemaRef ds:uri="http://schemas.microsoft.com/office/infopath/2007/PartnerControls"/>
    <ds:schemaRef ds:uri="d34093dc-808d-4c8c-b0c7-3ea477d4ae0d"/>
  </ds:schemaRefs>
</ds:datastoreItem>
</file>

<file path=customXml/itemProps2.xml><?xml version="1.0" encoding="utf-8"?>
<ds:datastoreItem xmlns:ds="http://schemas.openxmlformats.org/officeDocument/2006/customXml" ds:itemID="{031BB5A2-8EE7-497D-8948-C1C85AB17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4093dc-808d-4c8c-b0c7-3ea477d4ae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A0B36D-B83B-4A20-AF43-EFAC773D7D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Inf Entidad</vt:lpstr>
      <vt:lpstr>2024</vt:lpstr>
      <vt:lpstr>Control de cambios</vt:lpstr>
      <vt:lpstr>InfoBase</vt:lpstr>
      <vt:lpstr>'2024'!Área_de_impresión</vt:lpstr>
      <vt:lpstr>'2024'!Print_Area</vt:lpstr>
      <vt:lpstr>'2024'!Print_Titles</vt:lpstr>
      <vt:lpstr>'2024'!Títulos_a_imprimir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 Emerson Espitia Suárez</dc:creator>
  <cp:keywords/>
  <dc:description/>
  <cp:lastModifiedBy>Diana Constanza Coronado Osorio</cp:lastModifiedBy>
  <cp:revision/>
  <dcterms:created xsi:type="dcterms:W3CDTF">2014-09-19T15:47:30Z</dcterms:created>
  <dcterms:modified xsi:type="dcterms:W3CDTF">2024-11-26T23:10:55Z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5702438</vt:i4>
  </property>
  <property fmtid="{D5CDD505-2E9C-101B-9397-08002B2CF9AE}" pid="3" name="ContentTypeId">
    <vt:lpwstr>0x0101002D191A9417F75841AAC8B07632B0E482</vt:lpwstr>
  </property>
</Properties>
</file>